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1\users$\ShareFolder\組織\行政経営部\財政課\財政担当(R02)\01財政担当全般\01-1 照会・回答・広報\02通知・照会・回答（県）\20200819【埼玉県市町村課】（916〆・依頼）平成30年度財政状況資料集の作成について（2回目）\④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<sst xmlns="http://schemas.openxmlformats.org/spreadsheetml/2006/main" count="1082" uniqueCount="606">
  <si>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</si>
  <si>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</si>
  <si>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</si>
  <si>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</si>
  <si>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</si>
  <si>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</si>
  <si>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</si>
  <si>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</si>
  <si>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</si>
  <si>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</si>
  <si>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</si>
  <si>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</si>
  <si>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</si>
  <si>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</si>
  <si>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</si>
  <si>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</si>
  <si>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</si>
  <si>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</si>
  <si>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</si>
  <si>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</si>
  <si>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</si>
  <si>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</si>
  <si>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</si>
  <si>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</si>
  <si>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</si>
  <si>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</si>
  <si>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</si>
  <si>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</si>
  <si>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</si>
  <si>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</si>
  <si>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</si>
  <si>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</si>
  <si>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</si>
  <si>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</si>
  <si>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</si>
  <si>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</si>
  <si>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</si>
  <si>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</si>
  <si>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</si>
  <si>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</si>
  <si>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</si>
  <si>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</si>
  <si>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</si>
  <si>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</si>
  <si>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</si>
  <si>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</si>
  <si>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</si>
  <si>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</si>
  <si>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</si>
  <si>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</si>
  <si>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</si>
  <si>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</si>
  <si>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</si>
  <si>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</si>
  <si>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</si>
  <si>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</si>
  <si>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</si>
  <si>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</si>
  <si>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</si>
  <si>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</si>
  <si>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</si>
  <si>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</si>
  <si>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</si>
  <si>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</si>
  <si>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</si>
  <si>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</si>
  <si>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</si>
  <si>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</si>
  <si>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</si>
  <si>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</si>
  <si>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</si>
  <si>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</si>
  <si>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</si>
  <si>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</si>
  <si>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</si>
  <si>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</si>
  <si>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</si>
  <si>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</si>
  <si>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</si>
  <si>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</si>
  <si>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</si>
  <si>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</si>
  <si>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</si>
  <si>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</si>
  <si>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</si>
  <si>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</si>
  <si>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</si>
  <si>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</si>
  <si>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</si>
  <si>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</si>
  <si>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</si>
  <si>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</si>
  <si>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</si>
  <si>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</si>
  <si>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</si>
  <si>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</si>
  <si>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</si>
  <si>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</si>
  <si>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</si>
  <si>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</si>
  <si>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</si>
  <si>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</si>
  <si>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</si>
  <si>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</si>
  <si>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</si>
  <si>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</si>
  <si>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</si>
  <si>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</si>
  <si>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</si>
  <si>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</si>
  <si>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</si>
  <si>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</si>
  <si>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</si>
  <si>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</si>
  <si>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</si>
  <si>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</si>
  <si>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</si>
  <si>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</si>
  <si>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</si>
  <si>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</si>
  <si>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</si>
  <si>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</si>
  <si>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</si>
  <si>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</si>
  <si>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</si>
  <si>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</si>
  <si>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</si>
  <si>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</si>
  <si>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</si>
  <si>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</si>
  <si>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</si>
  <si>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</si>
  <si>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</si>
  <si>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</si>
  <si>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</si>
  <si>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</si>
  <si>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</si>
  <si>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</si>
  <si>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</si>
  <si>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</si>
  <si>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</si>
  <si>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</si>
  <si>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</si>
  <si>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</si>
  <si>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</si>
  <si>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</si>
  <si>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</si>
  <si>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</si>
  <si>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</si>
  <si>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</si>
  <si>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</si>
  <si>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</si>
  <si>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</si>
  <si>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</si>
  <si>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</si>
  <si>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</si>
  <si>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</si>
  <si>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</si>
  <si>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</si>
  <si>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</si>
  <si>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</si>
  <si>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</si>
  <si>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</si>
  <si>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</si>
  <si>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</si>
  <si>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</si>
  <si>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</si>
  <si>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</si>
  <si>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</si>
  <si>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</si>
  <si>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</si>
  <si>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</si>
  <si>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</si>
  <si>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</si>
  <si>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</si>
  <si>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</si>
  <si>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</si>
  <si>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</si>
  <si>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</si>
  <si>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</si>
  <si>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</si>
  <si>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</si>
  <si>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</si>
  <si>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</si>
  <si>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</si>
  <si>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</si>
  <si>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</si>
  <si>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</si>
  <si>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</si>
  <si>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</si>
  <si>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</si>
  <si>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</si>
  <si>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</si>
  <si>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</si>
  <si>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</si>
  <si>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</si>
  <si>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</si>
  <si>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</si>
  <si>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</si>
  <si>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</si>
  <si>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</si>
  <si>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</si>
  <si>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</si>
  <si>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</si>
  <si>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</si>
  <si>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</si>
  <si>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</si>
  <si>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</si>
  <si>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</si>
  <si>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</si>
  <si>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</si>
  <si>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</si>
  <si>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</si>
  <si>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</si>
  <si>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</si>
  <si>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埼玉県北本市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</si>
  <si>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</si>
  <si>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</si>
  <si>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</si>
  <si>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</si>
  <si>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</si>
  <si>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</si>
  <si>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</si>
  <si>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</si>
  <si>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</si>
  <si>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</si>
  <si>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</si>
  <si>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</si>
  <si>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</si>
  <si>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</si>
  <si>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</si>
  <si>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</si>
  <si>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</si>
  <si>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</si>
  <si>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</si>
  <si>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</si>
  <si>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</si>
  <si>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</si>
  <si>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</si>
  <si>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</si>
  <si>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</si>
  <si>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</si>
  <si>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</si>
  <si>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</si>
  <si>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</si>
  <si>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</si>
  <si>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</si>
  <si>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</si>
  <si>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</si>
  <si>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</si>
  <si>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</si>
  <si>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</si>
  <si>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</si>
  <si>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</si>
  <si>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</si>
  <si>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</si>
  <si>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</si>
  <si>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</si>
  <si>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</si>
  <si>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</si>
  <si>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</si>
  <si>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</si>
  <si>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</si>
  <si>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</si>
  <si>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</si>
  <si>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</si>
  <si>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</si>
  <si>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</si>
  <si>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</si>
  <si>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</si>
  <si>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</si>
  <si>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</si>
  <si>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</si>
  <si>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</si>
  <si>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</si>
  <si>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</si>
  <si>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</si>
  <si>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</si>
  <si>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</si>
  <si>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</si>
  <si>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</si>
  <si>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</si>
  <si>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</si>
  <si>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</si>
  <si>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</si>
  <si>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</si>
  <si>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</si>
  <si>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</si>
  <si>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</si>
  <si>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</si>
  <si>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</si>
  <si>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</si>
  <si>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</si>
  <si>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</si>
  <si>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</si>
  <si>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</si>
  <si>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</si>
  <si>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</si>
  <si>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</si>
  <si>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</si>
  <si>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</si>
  <si>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</si>
  <si>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</si>
  <si>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</si>
  <si>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</si>
  <si>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</si>
  <si>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</si>
  <si>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</si>
  <si>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</si>
  <si>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</si>
  <si>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</si>
  <si>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</si>
  <si>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</si>
  <si>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</si>
  <si>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</si>
  <si>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</si>
  <si>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</si>
  <si>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</si>
  <si>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</si>
  <si>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</si>
  <si>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</si>
  <si>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</si>
  <si>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</si>
  <si>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</si>
  <si>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</si>
  <si>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</si>
  <si>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</si>
  <si>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</si>
  <si>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</si>
  <si>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</si>
  <si>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</si>
  <si>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</si>
  <si>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</si>
  <si>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</si>
  <si>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</si>
  <si>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</si>
  <si>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</si>
  <si>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</si>
  <si>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</si>
  <si>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</si>
  <si>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</si>
  <si>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</si>
  <si>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</si>
  <si>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</si>
  <si>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</si>
  <si>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</si>
  <si>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</si>
  <si>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</si>
  <si>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</si>
  <si>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</si>
  <si>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</si>
  <si>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</si>
  <si>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</si>
  <si>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</si>
  <si>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</si>
  <si>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</si>
  <si>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</si>
  <si>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</si>
  <si>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</si>
  <si>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</si>
  <si>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</si>
  <si>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</si>
  <si>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</si>
  <si>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</si>
  <si>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</si>
  <si>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</si>
  <si>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</si>
  <si>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埼玉県北本市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</si>
  <si>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</si>
  <si>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</si>
  <si>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</si>
  <si>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</si>
  <si>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</si>
  <si>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</si>
  <si>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</si>
  <si>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</si>
  <si>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</si>
  <si>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</si>
  <si>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</si>
  <si>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</si>
  <si>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</si>
  <si>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</si>
  <si>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</si>
  <si>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</si>
  <si>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</si>
  <si>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</si>
  <si>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</si>
  <si>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</si>
  <si>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</si>
  <si>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</si>
  <si>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</si>
  <si>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</si>
  <si>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</si>
  <si>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</si>
  <si>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</si>
  <si>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</si>
  <si>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</si>
  <si>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</si>
  <si>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</si>
  <si>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</si>
  <si>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</si>
  <si>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</si>
  <si>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</si>
  <si>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</si>
  <si>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</si>
  <si>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</si>
  <si>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</si>
  <si>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</si>
  <si>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</si>
  <si>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</si>
  <si>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</si>
  <si>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</si>
  <si>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</si>
  <si>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</si>
  <si>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</si>
  <si>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</si>
  <si>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</si>
  <si>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</si>
  <si>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</si>
  <si>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</si>
  <si>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</si>
  <si>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</si>
  <si>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</si>
  <si>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</si>
  <si>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</si>
  <si>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</si>
  <si>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</si>
  <si>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</si>
  <si>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</si>
  <si>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</si>
  <si>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</si>
  <si>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</si>
  <si>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</si>
  <si>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</si>
  <si>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</si>
  <si>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</si>
  <si>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</si>
  <si>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</si>
  <si>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</si>
  <si>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</si>
  <si>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</si>
  <si>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</si>
  <si>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</si>
  <si>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</si>
  <si>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</si>
  <si>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</si>
  <si>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</si>
  <si>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</si>
  <si>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</si>
  <si>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</si>
  <si>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</si>
  <si>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</si>
  <si>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</si>
  <si>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</si>
  <si>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</si>
  <si>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</si>
  <si>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</si>
  <si>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</si>
  <si>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</si>
  <si>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</si>
  <si>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</si>
  <si>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</si>
  <si>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</si>
  <si>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</si>
  <si>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</si>
  <si>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</si>
  <si>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</si>
  <si>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</si>
  <si>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</si>
  <si>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</si>
  <si>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</si>
  <si>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</si>
  <si>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</si>
  <si>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</si>
  <si>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</si>
  <si>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</si>
  <si>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</si>
  <si>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</si>
  <si>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</si>
  <si>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</si>
  <si>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</si>
  <si>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</si>
  <si>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</si>
  <si>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</si>
  <si>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</si>
  <si>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</si>
  <si>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</si>
  <si>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</si>
  <si>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</si>
  <si>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</si>
  <si>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</si>
  <si>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</si>
  <si>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</si>
  <si>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</si>
  <si>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</si>
  <si>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</si>
  <si>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</si>
  <si>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</si>
  <si>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</si>
  <si>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</si>
  <si>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</si>
  <si>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</si>
  <si>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</si>
  <si>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</si>
  <si>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</si>
  <si>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</si>
  <si>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</si>
  <si>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</si>
  <si>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</si>
  <si>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</si>
  <si>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</si>
  <si>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</si>
  <si>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</si>
  <si>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</si>
  <si>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</si>
  <si>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</si>
  <si>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</si>
  <si>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</si>
  <si>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</si>
  <si>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</si>
  <si>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</si>
  <si>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</si>
  <si>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</si>
  <si>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</si>
  <si>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</si>
  <si>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</si>
  <si>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</si>
  <si>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</si>
  <si>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</si>
  <si>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</si>
  <si>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</si>
  <si>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</si>
  <si>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</si>
  <si>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</si>
  <si>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</si>
  <si>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</si>
  <si>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</si>
  <si>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</si>
  <si>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</si>
  <si>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</si>
  <si>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</si>
  <si>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</si>
  <si>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</si>
  <si>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</si>
  <si>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</si>
  <si>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</si>
  <si>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</si>
  <si>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</si>
  <si>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</si>
  <si>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</si>
  <si>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</si>
  <si>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</si>
  <si>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</si>
  <si>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</si>
  <si>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4.66</t>
  </si>
  <si>
    <t>▲ 1.68</t>
  </si>
  <si>
    <t>一般会計</t>
  </si>
  <si>
    <t>国民健康保険特別会計</t>
  </si>
  <si>
    <t>公共下水道事業会計</t>
  </si>
  <si>
    <t>介護保険特別会計</t>
  </si>
  <si>
    <t>北本都市計画事業久保特定土地区画整理事業特別会計</t>
  </si>
  <si>
    <t>後期高齢者医療特別会計</t>
  </si>
  <si>
    <t>埼玉県央広域公平委員会特別会計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</si>
  <si>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</si>
  <si>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</si>
  <si>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</si>
  <si>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</si>
  <si>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</si>
  <si>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</si>
  <si>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</si>
  <si>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</si>
  <si>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埼玉県央広域事務組合</t>
  </si>
  <si>
    <t>埼玉中部環境保全組合</t>
  </si>
  <si>
    <t>北本地区衛生組合</t>
  </si>
  <si>
    <t>桶川北本水道企業団</t>
  </si>
  <si>
    <t>埼玉県後期高齢者医療広域連合</t>
  </si>
  <si>
    <t>彩の国さいたま人づくり広域連合</t>
  </si>
  <si>
    <t>埼玉県市町村総合事務組合</t>
  </si>
  <si>
    <t>鴻巣行田北本環境資源組合</t>
  </si>
  <si>
    <t>一般会計</t>
    <rPh sb="0" eb="2">
      <t>イッパン</t>
    </rPh>
    <rPh sb="2" eb="4">
      <t>カイケイ</t>
    </rPh>
    <phoneticPr fontId="2"/>
  </si>
  <si>
    <t>斎場特別会計</t>
    <rPh sb="0" eb="2">
      <t>サイジョウ</t>
    </rPh>
    <rPh sb="2" eb="4">
      <t>トクベツ</t>
    </rPh>
    <rPh sb="4" eb="6">
      <t>カイケイ</t>
    </rPh>
    <phoneticPr fontId="2"/>
  </si>
  <si>
    <t>水道事業会計</t>
    <rPh sb="0" eb="2">
      <t>スイドウ</t>
    </rPh>
    <rPh sb="2" eb="4">
      <t>ジギョウ</t>
    </rPh>
    <rPh sb="4" eb="6">
      <t>カイケイ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</si>
  <si>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</si>
  <si>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</si>
  <si>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</si>
  <si>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〇</t>
    <phoneticPr fontId="2"/>
  </si>
  <si>
    <t>北本市土地開発公社</t>
    <rPh sb="0" eb="3">
      <t>キタモトシ</t>
    </rPh>
    <rPh sb="3" eb="5">
      <t>トチ</t>
    </rPh>
    <rPh sb="5" eb="7">
      <t>カイハツ</t>
    </rPh>
    <rPh sb="7" eb="9">
      <t>コウシャ</t>
    </rPh>
    <phoneticPr fontId="2"/>
  </si>
  <si>
    <t>-</t>
    <phoneticPr fontId="2"/>
  </si>
  <si>
    <t>南部地域整備基金</t>
    <phoneticPr fontId="2"/>
  </si>
  <si>
    <t>一般廃棄物処理施設整備基金</t>
    <phoneticPr fontId="2"/>
  </si>
  <si>
    <t>緑と花のまちづくり基金</t>
    <phoneticPr fontId="2"/>
  </si>
  <si>
    <t>ふるさと応援基金</t>
    <phoneticPr fontId="2"/>
  </si>
  <si>
    <t>公共施設整備基金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</si>
  <si>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</si>
  <si>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</si>
  <si>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</si>
  <si>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</si>
  <si>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て高い水準となっているが、平成27年度以降、地方債の新規発行を抑制してきているため減少傾向が続いている。その一方で有形固定資産減価償却率は類似団体よりも低い水準となっているものの、上昇傾向にある。主な要因としては、一般廃棄物処理施設の有形固定資産減価償却率が94.0％であること、保健センターの有形固定資産減価償却率が79.4％であること、公民館の有形固定資産減価償却率が69.6％であることなどが挙げられる。今後、公共施設等総合管理計画、公共施設適正配置計画に基づき、現在策定中の個別施設計画により、老朽化対策を効果的かつ効率的に取り組んでいく。</t>
    <rPh sb="29" eb="31">
      <t>ヘイセイ</t>
    </rPh>
    <rPh sb="33" eb="35">
      <t>ネンド</t>
    </rPh>
    <rPh sb="35" eb="37">
      <t>イコウ</t>
    </rPh>
    <rPh sb="38" eb="41">
      <t>チホウサイ</t>
    </rPh>
    <rPh sb="42" eb="44">
      <t>シンキ</t>
    </rPh>
    <rPh sb="44" eb="46">
      <t>ハッコウ</t>
    </rPh>
    <rPh sb="47" eb="49">
      <t>ヨクセイ</t>
    </rPh>
    <rPh sb="57" eb="59">
      <t>ゲンショウ</t>
    </rPh>
    <rPh sb="59" eb="61">
      <t>ケイコウ</t>
    </rPh>
    <rPh sb="62" eb="63">
      <t>ツヅ</t>
    </rPh>
    <rPh sb="70" eb="72">
      <t>イッポウ</t>
    </rPh>
    <rPh sb="73" eb="75">
      <t>ユウケイ</t>
    </rPh>
    <rPh sb="75" eb="77">
      <t>コテイ</t>
    </rPh>
    <rPh sb="77" eb="79">
      <t>シサン</t>
    </rPh>
    <rPh sb="79" eb="81">
      <t>ゲンカ</t>
    </rPh>
    <rPh sb="81" eb="83">
      <t>ショウキャク</t>
    </rPh>
    <rPh sb="83" eb="84">
      <t>リツ</t>
    </rPh>
    <rPh sb="85" eb="87">
      <t>ルイジ</t>
    </rPh>
    <rPh sb="87" eb="89">
      <t>ダンタイ</t>
    </rPh>
    <rPh sb="92" eb="93">
      <t>ヒク</t>
    </rPh>
    <rPh sb="94" eb="96">
      <t>スイジュン</t>
    </rPh>
    <rPh sb="106" eb="108">
      <t>ジョウショウ</t>
    </rPh>
    <rPh sb="108" eb="110">
      <t>ケイコウ</t>
    </rPh>
    <rPh sb="114" eb="115">
      <t>オモ</t>
    </rPh>
    <rPh sb="116" eb="118">
      <t>ヨウイン</t>
    </rPh>
    <rPh sb="123" eb="125">
      <t>イッパン</t>
    </rPh>
    <rPh sb="125" eb="128">
      <t>ハイキブツ</t>
    </rPh>
    <rPh sb="128" eb="130">
      <t>ショリ</t>
    </rPh>
    <rPh sb="130" eb="132">
      <t>シセツ</t>
    </rPh>
    <rPh sb="156" eb="158">
      <t>ホケン</t>
    </rPh>
    <rPh sb="186" eb="189">
      <t>コウミンカン</t>
    </rPh>
    <rPh sb="215" eb="216">
      <t>ア</t>
    </rPh>
    <rPh sb="221" eb="223">
      <t>コンゴ</t>
    </rPh>
    <rPh sb="267" eb="270">
      <t>ロウキュウカ</t>
    </rPh>
    <rPh sb="270" eb="272">
      <t>タイサク</t>
    </rPh>
    <rPh sb="273" eb="276">
      <t>コウカテキ</t>
    </rPh>
    <rPh sb="278" eb="281">
      <t>コウリツテキ</t>
    </rPh>
    <rPh sb="282" eb="283">
      <t>ト</t>
    </rPh>
    <rPh sb="284" eb="28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</si>
  <si>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</si>
  <si>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</si>
  <si>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</si>
  <si>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</si>
  <si>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</si>
  <si>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</si>
  <si>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及び実質公債費比率は、類似団体と比較して高い水準となっている。将来負担率は減少傾向であるが、実質公債費率は増加傾向にある。将来負担比率が減少傾向にある主な要因としては、庁舎建設事業等の大型事業の実施による急激に市債残高が増加したが、平成２７年度以降は市債の発行量を抑制していることが挙げられる。</t>
    </r>
    <r>
      <rPr>
        <sz val="11"/>
        <rFont val="ＭＳ Ｐゴシック"/>
        <family val="3"/>
        <charset val="128"/>
      </rPr>
      <t>実質公債費比率が上昇している主な要因としては、平成２６年度までに実施した庁舎建設事業等の大型事業の実施に伴い発行した地方債の元金償還が始まり、元利償還金が増えたことが挙げられ、今後も公債費は高い水準で推移することが見込まれる。また、公共施設等総合管理計画、公共施設適正配置計画に基づき、現在策定中の個別施設計画により、計画的に施設の整備・改修等を実施する予定であり、この事業の実施の際には、地方債の活用を見込んでいることから、引き続き、市債の発行に当たっては財政的に有利なものを優先して活用するとともに、市債の発行量や残高を適正に管理しながら、健全な財政運営に努めていく。</t>
    </r>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2" eb="24">
      <t>ヒカク</t>
    </rPh>
    <rPh sb="26" eb="27">
      <t>タカ</t>
    </rPh>
    <rPh sb="28" eb="30">
      <t>スイジュン</t>
    </rPh>
    <rPh sb="37" eb="39">
      <t>ショウライ</t>
    </rPh>
    <rPh sb="39" eb="41">
      <t>フタン</t>
    </rPh>
    <rPh sb="41" eb="42">
      <t>リツ</t>
    </rPh>
    <rPh sb="43" eb="45">
      <t>ゲンショウ</t>
    </rPh>
    <rPh sb="45" eb="47">
      <t>ケイコウ</t>
    </rPh>
    <rPh sb="52" eb="54">
      <t>ジッシツ</t>
    </rPh>
    <rPh sb="54" eb="57">
      <t>コウサイヒ</t>
    </rPh>
    <rPh sb="57" eb="58">
      <t>リツ</t>
    </rPh>
    <rPh sb="59" eb="61">
      <t>ゾウカ</t>
    </rPh>
    <rPh sb="61" eb="63">
      <t>ケイコウ</t>
    </rPh>
    <rPh sb="241" eb="243">
      <t>コンゴ</t>
    </rPh>
    <rPh sb="244" eb="247">
      <t>コウサイヒ</t>
    </rPh>
    <rPh sb="248" eb="249">
      <t>タカ</t>
    </rPh>
    <rPh sb="250" eb="252">
      <t>スイジュン</t>
    </rPh>
    <rPh sb="253" eb="255">
      <t>スイイ</t>
    </rPh>
    <rPh sb="260" eb="262">
      <t>ミコ</t>
    </rPh>
    <rPh sb="269" eb="271">
      <t>コウキョウ</t>
    </rPh>
    <rPh sb="271" eb="273">
      <t>シセツ</t>
    </rPh>
    <rPh sb="273" eb="274">
      <t>トウ</t>
    </rPh>
    <rPh sb="274" eb="276">
      <t>ソウゴウ</t>
    </rPh>
    <rPh sb="276" eb="278">
      <t>カンリ</t>
    </rPh>
    <rPh sb="278" eb="280">
      <t>ケイカク</t>
    </rPh>
    <rPh sb="281" eb="283">
      <t>コウキョウ</t>
    </rPh>
    <rPh sb="283" eb="285">
      <t>シセツ</t>
    </rPh>
    <rPh sb="285" eb="287">
      <t>テキセイ</t>
    </rPh>
    <rPh sb="287" eb="289">
      <t>ハイチ</t>
    </rPh>
    <rPh sb="289" eb="291">
      <t>ケイカク</t>
    </rPh>
    <rPh sb="292" eb="293">
      <t>モト</t>
    </rPh>
    <rPh sb="296" eb="298">
      <t>ゲンザイ</t>
    </rPh>
    <rPh sb="298" eb="300">
      <t>サクテイ</t>
    </rPh>
    <rPh sb="300" eb="301">
      <t>ナカ</t>
    </rPh>
    <rPh sb="302" eb="304">
      <t>コベツ</t>
    </rPh>
    <rPh sb="304" eb="306">
      <t>シセツ</t>
    </rPh>
    <rPh sb="306" eb="308">
      <t>ケイカク</t>
    </rPh>
    <rPh sb="312" eb="315">
      <t>ケイカクテキ</t>
    </rPh>
    <rPh sb="316" eb="318">
      <t>シセツ</t>
    </rPh>
    <rPh sb="319" eb="321">
      <t>セイビ</t>
    </rPh>
    <rPh sb="322" eb="324">
      <t>カイシュウ</t>
    </rPh>
    <rPh sb="324" eb="325">
      <t>トウ</t>
    </rPh>
    <rPh sb="326" eb="328">
      <t>ジッシ</t>
    </rPh>
    <rPh sb="330" eb="332">
      <t>ヨテイ</t>
    </rPh>
    <rPh sb="338" eb="340">
      <t>ジギョウ</t>
    </rPh>
    <rPh sb="341" eb="343">
      <t>ジッシ</t>
    </rPh>
    <rPh sb="344" eb="345">
      <t>サイ</t>
    </rPh>
    <rPh sb="348" eb="351">
      <t>チホウサイ</t>
    </rPh>
    <rPh sb="352" eb="354">
      <t>カツヨウ</t>
    </rPh>
    <rPh sb="355" eb="357">
      <t>ミコ</t>
    </rPh>
    <rPh sb="366" eb="367">
      <t>ヒ</t>
    </rPh>
    <rPh sb="368" eb="369">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</si>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</sst>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83CB-4DE4-A81E-97E4C70960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58214</c:v>
                </c:pt>
                <c:pt idx="1">
                  <c:v>16058</c:v>
                </c:pt>
                <c:pt idx="2">
                  <c:v>17228</c:v>
                </c:pt>
                <c:pt idx="3">
                  <c:v>19335</c:v>
                </c:pt>
                <c:pt idx="4">
                  <c:v>13863</c:v>
                </c:pt>
              </c:numCache>
            </c:numRef>
          </c:val>
          <c:smooth val="0"/>
          <c:extLst>
            <c:ext xmlns:c16="http://schemas.microsoft.com/office/drawing/2014/chart" uri="{C3380CC4-5D6E-409C-BE32-E72D297353CC}">
              <c16:uniqueId val="{00000001-83CB-4DE4-A81E-97E4C70960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c:v>
                </c:pt>
                <c:pt idx="1">
                  <c:v>7.02</c:v>
                </c:pt>
                <c:pt idx="2">
                  <c:v>5.94</c:v>
                </c:pt>
                <c:pt idx="3">
                  <c:v>5.22</c:v>
                </c:pt>
                <c:pt idx="4">
                  <c:v>6.84</c:v>
                </c:pt>
              </c:numCache>
            </c:numRef>
          </c:val>
          <c:extLst>
            <c:ext xmlns:c16="http://schemas.microsoft.com/office/drawing/2014/chart" uri="{C3380CC4-5D6E-409C-BE32-E72D297353CC}">
              <c16:uniqueId val="{00000000-BAC5-4806-A74F-057BFF08C1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12.07</c:v>
                </c:pt>
                <c:pt idx="1">
                  <c:v>12.46</c:v>
                </c:pt>
                <c:pt idx="2">
                  <c:v>9</c:v>
                </c:pt>
                <c:pt idx="3">
                  <c:v>7.89</c:v>
                </c:pt>
                <c:pt idx="4">
                  <c:v>9.2899999999999991</c:v>
                </c:pt>
              </c:numCache>
            </c:numRef>
          </c:val>
          <c:extLst>
            <c:ext xmlns:c16="http://schemas.microsoft.com/office/drawing/2014/chart" uri="{C3380CC4-5D6E-409C-BE32-E72D297353CC}">
              <c16:uniqueId val="{00000001-BAC5-4806-A74F-057BFF08C1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2.67</c:v>
                </c:pt>
                <c:pt idx="1">
                  <c:v>0.72</c:v>
                </c:pt>
                <c:pt idx="2">
                  <c:v>-4.66</c:v>
                </c:pt>
                <c:pt idx="3">
                  <c:v>-1.68</c:v>
                </c:pt>
                <c:pt idx="4">
                  <c:v>3</c:v>
                </c:pt>
              </c:numCache>
            </c:numRef>
          </c:val>
          <c:smooth val="0"/>
          <c:extLst>
            <c:ext xmlns:c16="http://schemas.microsoft.com/office/drawing/2014/chart" uri="{C3380CC4-5D6E-409C-BE32-E72D297353CC}">
              <c16:uniqueId val="{00000002-BAC5-4806-A74F-057BFF08C1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0.28999999999999998</c:v>
                </c:pt>
                <c:pt idx="4">
                  <c:v>#N/A</c:v>
                </c:pt>
                <c:pt idx="5">
                  <c:v>0.42</c:v>
                </c:pt>
                <c:pt idx="6">
                  <c:v>0</c:v>
                </c:pt>
                <c:pt idx="7">
                  <c:v>0</c:v>
                </c:pt>
                <c:pt idx="8">
                  <c:v>0</c:v>
                </c:pt>
                <c:pt idx="9">
                  <c:v>0</c:v>
                </c:pt>
              </c:numCache>
            </c:numRef>
          </c:val>
          <c:extLst>
            <c:ext xmlns:c16="http://schemas.microsoft.com/office/drawing/2014/chart" uri="{C3380CC4-5D6E-409C-BE32-E72D297353CC}">
              <c16:uniqueId val="{00000000-5B71-4909-8BAD-DDB2D92AC6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71-4909-8BAD-DDB2D92AC6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71-4909-8BAD-DDB2D92AC6BD}"/>
            </c:ext>
          </c:extLst>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71-4909-8BAD-DDB2D92AC6B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0.18</c:v>
                </c:pt>
                <c:pt idx="4">
                  <c:v>#N/A</c:v>
                </c:pt>
                <c:pt idx="5">
                  <c:v>0.22</c:v>
                </c:pt>
                <c:pt idx="6">
                  <c:v>#N/A</c:v>
                </c:pt>
                <c:pt idx="7">
                  <c:v>0.36</c:v>
                </c:pt>
                <c:pt idx="8">
                  <c:v>#N/A</c:v>
                </c:pt>
                <c:pt idx="9">
                  <c:v>0</c:v>
                </c:pt>
              </c:numCache>
            </c:numRef>
          </c:val>
          <c:extLst>
            <c:ext xmlns:c16="http://schemas.microsoft.com/office/drawing/2014/chart" uri="{C3380CC4-5D6E-409C-BE32-E72D297353CC}">
              <c16:uniqueId val="{00000004-5B71-4909-8BAD-DDB2D92AC6BD}"/>
            </c:ext>
          </c:extLst>
        </c:ser>
        <c:ser>
          <c:idx val="5"/>
          <c:order val="5"/>
          <c:tx>
            <c:strRef>
              <c:f>データシート!$A$32</c:f>
              <c:strCache>
                <c:ptCount val="1"/>
                <c:pt idx="0">
                  <c:v>北本都市計画事業久保特定土地区画整理事業特別会計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0.1</c:v>
                </c:pt>
                <c:pt idx="4">
                  <c:v>#N/A</c:v>
                </c:pt>
                <c:pt idx="5">
                  <c:v>0.09</c:v>
                </c:pt>
                <c:pt idx="6">
                  <c:v>#N/A</c:v>
                </c:pt>
                <c:pt idx="7">
                  <c:v>0.09</c:v>
                </c:pt>
                <c:pt idx="8">
                  <c:v>#N/A</c:v>
                </c:pt>
                <c:pt idx="9">
                  <c:v>0.06</c:v>
                </c:pt>
              </c:numCache>
            </c:numRef>
          </c:val>
          <c:extLst>
            <c:ext xmlns:c16="http://schemas.microsoft.com/office/drawing/2014/chart" uri="{C3380CC4-5D6E-409C-BE32-E72D297353CC}">
              <c16:uniqueId val="{00000005-5B71-4909-8BAD-DDB2D92AC6B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0.77</c:v>
                </c:pt>
                <c:pt idx="2">
                  <c:v>#N/A</c:v>
                </c:pt>
                <c:pt idx="3">
                  <c:v>0.19</c:v>
                </c:pt>
                <c:pt idx="4">
                  <c:v>#N/A</c:v>
                </c:pt>
                <c:pt idx="5">
                  <c:v>0.59</c:v>
                </c:pt>
                <c:pt idx="6">
                  <c:v>#N/A</c:v>
                </c:pt>
                <c:pt idx="7">
                  <c:v>0.74</c:v>
                </c:pt>
                <c:pt idx="8">
                  <c:v>#N/A</c:v>
                </c:pt>
                <c:pt idx="9">
                  <c:v>1.1200000000000001</c:v>
                </c:pt>
              </c:numCache>
            </c:numRef>
          </c:val>
          <c:extLst>
            <c:ext xmlns:c16="http://schemas.microsoft.com/office/drawing/2014/chart" uri="{C3380CC4-5D6E-409C-BE32-E72D297353CC}">
              <c16:uniqueId val="{00000006-5B71-4909-8BAD-DDB2D92AC6B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0.86</c:v>
                </c:pt>
                <c:pt idx="8">
                  <c:v>#N/A</c:v>
                </c:pt>
                <c:pt idx="9">
                  <c:v>1.17</c:v>
                </c:pt>
              </c:numCache>
            </c:numRef>
          </c:val>
          <c:extLst>
            <c:ext xmlns:c16="http://schemas.microsoft.com/office/drawing/2014/chart" uri="{C3380CC4-5D6E-409C-BE32-E72D297353CC}">
              <c16:uniqueId val="{00000007-5B71-4909-8BAD-DDB2D92AC6B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3.33</c:v>
                </c:pt>
                <c:pt idx="2">
                  <c:v>#N/A</c:v>
                </c:pt>
                <c:pt idx="3">
                  <c:v>3.98</c:v>
                </c:pt>
                <c:pt idx="4">
                  <c:v>#N/A</c:v>
                </c:pt>
                <c:pt idx="5">
                  <c:v>4.7300000000000004</c:v>
                </c:pt>
                <c:pt idx="6">
                  <c:v>#N/A</c:v>
                </c:pt>
                <c:pt idx="7">
                  <c:v>4.0999999999999996</c:v>
                </c:pt>
                <c:pt idx="8">
                  <c:v>#N/A</c:v>
                </c:pt>
                <c:pt idx="9">
                  <c:v>1.27</c:v>
                </c:pt>
              </c:numCache>
            </c:numRef>
          </c:val>
          <c:extLst>
            <c:ext xmlns:c16="http://schemas.microsoft.com/office/drawing/2014/chart" uri="{C3380CC4-5D6E-409C-BE32-E72D297353CC}">
              <c16:uniqueId val="{00000008-5B71-4909-8BAD-DDB2D92AC6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7.21</c:v>
                </c:pt>
                <c:pt idx="2">
                  <c:v>#N/A</c:v>
                </c:pt>
                <c:pt idx="3">
                  <c:v>6.9</c:v>
                </c:pt>
                <c:pt idx="4">
                  <c:v>#N/A</c:v>
                </c:pt>
                <c:pt idx="5">
                  <c:v>5.84</c:v>
                </c:pt>
                <c:pt idx="6">
                  <c:v>#N/A</c:v>
                </c:pt>
                <c:pt idx="7">
                  <c:v>5.12</c:v>
                </c:pt>
                <c:pt idx="8">
                  <c:v>#N/A</c:v>
                </c:pt>
                <c:pt idx="9">
                  <c:v>6.46</c:v>
                </c:pt>
              </c:numCache>
            </c:numRef>
          </c:val>
          <c:extLst>
            <c:ext xmlns:c16="http://schemas.microsoft.com/office/drawing/2014/chart" uri="{C3380CC4-5D6E-409C-BE32-E72D297353CC}">
              <c16:uniqueId val="{00000009-5B71-4909-8BAD-DDB2D92AC6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1828</c:v>
                </c:pt>
                <c:pt idx="5">
                  <c:v>1765</c:v>
                </c:pt>
                <c:pt idx="8">
                  <c:v>1815</c:v>
                </c:pt>
                <c:pt idx="11">
                  <c:v>1861</c:v>
                </c:pt>
                <c:pt idx="14">
                  <c:v>1865</c:v>
                </c:pt>
              </c:numCache>
            </c:numRef>
          </c:val>
          <c:extLst>
            <c:ext xmlns:c16="http://schemas.microsoft.com/office/drawing/2014/chart" uri="{C3380CC4-5D6E-409C-BE32-E72D297353CC}">
              <c16:uniqueId val="{00000000-102D-47ED-BBB5-E1224A68CD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2D-47ED-BBB5-E1224A68CD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59</c:v>
                </c:pt>
                <c:pt idx="3">
                  <c:v>39</c:v>
                </c:pt>
                <c:pt idx="6">
                  <c:v>36</c:v>
                </c:pt>
                <c:pt idx="9">
                  <c:v>30</c:v>
                </c:pt>
                <c:pt idx="12">
                  <c:v>25</c:v>
                </c:pt>
              </c:numCache>
            </c:numRef>
          </c:val>
          <c:extLst>
            <c:ext xmlns:c16="http://schemas.microsoft.com/office/drawing/2014/chart" uri="{C3380CC4-5D6E-409C-BE32-E72D297353CC}">
              <c16:uniqueId val="{00000002-102D-47ED-BBB5-E1224A68CD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106</c:v>
                </c:pt>
                <c:pt idx="6">
                  <c:v>110</c:v>
                </c:pt>
                <c:pt idx="9">
                  <c:v>106</c:v>
                </c:pt>
                <c:pt idx="12">
                  <c:v>77</c:v>
                </c:pt>
              </c:numCache>
            </c:numRef>
          </c:val>
          <c:extLst>
            <c:ext xmlns:c16="http://schemas.microsoft.com/office/drawing/2014/chart" uri="{C3380CC4-5D6E-409C-BE32-E72D297353CC}">
              <c16:uniqueId val="{00000003-102D-47ED-BBB5-E1224A68CD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239</c:v>
                </c:pt>
                <c:pt idx="3">
                  <c:v>211</c:v>
                </c:pt>
                <c:pt idx="6">
                  <c:v>227</c:v>
                </c:pt>
                <c:pt idx="9">
                  <c:v>300</c:v>
                </c:pt>
                <c:pt idx="12">
                  <c:v>291</c:v>
                </c:pt>
              </c:numCache>
            </c:numRef>
          </c:val>
          <c:extLst>
            <c:ext xmlns:c16="http://schemas.microsoft.com/office/drawing/2014/chart" uri="{C3380CC4-5D6E-409C-BE32-E72D297353CC}">
              <c16:uniqueId val="{00000004-102D-47ED-BBB5-E1224A68CD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c:v>
                </c:pt>
                <c:pt idx="3">
                  <c:v>5</c:v>
                </c:pt>
                <c:pt idx="6">
                  <c:v>5</c:v>
                </c:pt>
                <c:pt idx="9">
                  <c:v>5</c:v>
                </c:pt>
                <c:pt idx="12">
                  <c:v>5</c:v>
                </c:pt>
              </c:numCache>
            </c:numRef>
          </c:val>
          <c:extLst>
            <c:ext xmlns:c16="http://schemas.microsoft.com/office/drawing/2014/chart" uri="{C3380CC4-5D6E-409C-BE32-E72D297353CC}">
              <c16:uniqueId val="{00000005-102D-47ED-BBB5-E1224A68CD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2D-47ED-BBB5-E1224A68CD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1736</c:v>
                </c:pt>
                <c:pt idx="3">
                  <c:v>1929</c:v>
                </c:pt>
                <c:pt idx="6">
                  <c:v>2175</c:v>
                </c:pt>
                <c:pt idx="9">
                  <c:v>2235</c:v>
                </c:pt>
                <c:pt idx="12">
                  <c:v>2356</c:v>
                </c:pt>
              </c:numCache>
            </c:numRef>
          </c:val>
          <c:extLst>
            <c:ext xmlns:c16="http://schemas.microsoft.com/office/drawing/2014/chart" uri="{C3380CC4-5D6E-409C-BE32-E72D297353CC}">
              <c16:uniqueId val="{00000007-102D-47ED-BBB5-E1224A68CD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302</c:v>
                </c:pt>
                <c:pt idx="2">
                  <c:v>#N/A</c:v>
                </c:pt>
                <c:pt idx="3">
                  <c:v>#N/A</c:v>
                </c:pt>
                <c:pt idx="4">
                  <c:v>525</c:v>
                </c:pt>
                <c:pt idx="5">
                  <c:v>#N/A</c:v>
                </c:pt>
                <c:pt idx="6">
                  <c:v>#N/A</c:v>
                </c:pt>
                <c:pt idx="7">
                  <c:v>738</c:v>
                </c:pt>
                <c:pt idx="8">
                  <c:v>#N/A</c:v>
                </c:pt>
                <c:pt idx="9">
                  <c:v>#N/A</c:v>
                </c:pt>
                <c:pt idx="10">
                  <c:v>815</c:v>
                </c:pt>
                <c:pt idx="11">
                  <c:v>#N/A</c:v>
                </c:pt>
                <c:pt idx="12">
                  <c:v>#N/A</c:v>
                </c:pt>
                <c:pt idx="13">
                  <c:v>889</c:v>
                </c:pt>
                <c:pt idx="14">
                  <c:v>#N/A</c:v>
                </c:pt>
              </c:numCache>
            </c:numRef>
          </c:val>
          <c:smooth val="0"/>
          <c:extLst>
            <c:ext xmlns:c16="http://schemas.microsoft.com/office/drawing/2014/chart" uri="{C3380CC4-5D6E-409C-BE32-E72D297353CC}">
              <c16:uniqueId val="{00000008-102D-47ED-BBB5-E1224A68CD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17575</c:v>
                </c:pt>
                <c:pt idx="5">
                  <c:v>17293</c:v>
                </c:pt>
                <c:pt idx="8">
                  <c:v>16885</c:v>
                </c:pt>
                <c:pt idx="11">
                  <c:v>16566</c:v>
                </c:pt>
                <c:pt idx="14">
                  <c:v>16384</c:v>
                </c:pt>
              </c:numCache>
            </c:numRef>
          </c:val>
          <c:extLst>
            <c:ext xmlns:c16="http://schemas.microsoft.com/office/drawing/2014/chart" uri="{C3380CC4-5D6E-409C-BE32-E72D297353CC}">
              <c16:uniqueId val="{00000000-D2C6-498A-86FE-8C24EB0AC2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2749</c:v>
                </c:pt>
                <c:pt idx="5">
                  <c:v>2954</c:v>
                </c:pt>
                <c:pt idx="8">
                  <c:v>2970</c:v>
                </c:pt>
                <c:pt idx="11">
                  <c:v>2939</c:v>
                </c:pt>
                <c:pt idx="14">
                  <c:v>2540</c:v>
                </c:pt>
              </c:numCache>
            </c:numRef>
          </c:val>
          <c:extLst>
            <c:ext xmlns:c16="http://schemas.microsoft.com/office/drawing/2014/chart" uri="{C3380CC4-5D6E-409C-BE32-E72D297353CC}">
              <c16:uniqueId val="{00000001-D2C6-498A-86FE-8C24EB0AC2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3473</c:v>
                </c:pt>
                <c:pt idx="5">
                  <c:v>3871</c:v>
                </c:pt>
                <c:pt idx="8">
                  <c:v>3753</c:v>
                </c:pt>
                <c:pt idx="11">
                  <c:v>3809</c:v>
                </c:pt>
                <c:pt idx="14">
                  <c:v>4332</c:v>
                </c:pt>
              </c:numCache>
            </c:numRef>
          </c:val>
          <c:extLst>
            <c:ext xmlns:c16="http://schemas.microsoft.com/office/drawing/2014/chart" uri="{C3380CC4-5D6E-409C-BE32-E72D297353CC}">
              <c16:uniqueId val="{00000002-D2C6-498A-86FE-8C24EB0AC2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C6-498A-86FE-8C24EB0AC2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C6-498A-86FE-8C24EB0AC2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27</c:v>
                </c:pt>
                <c:pt idx="9">
                  <c:v>0</c:v>
                </c:pt>
                <c:pt idx="12">
                  <c:v>0</c:v>
                </c:pt>
              </c:numCache>
            </c:numRef>
          </c:val>
          <c:extLst>
            <c:ext xmlns:c16="http://schemas.microsoft.com/office/drawing/2014/chart" uri="{C3380CC4-5D6E-409C-BE32-E72D297353CC}">
              <c16:uniqueId val="{00000005-D2C6-498A-86FE-8C24EB0AC2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2241</c:v>
                </c:pt>
                <c:pt idx="3">
                  <c:v>2005</c:v>
                </c:pt>
                <c:pt idx="6">
                  <c:v>2205</c:v>
                </c:pt>
                <c:pt idx="9">
                  <c:v>2059</c:v>
                </c:pt>
                <c:pt idx="12">
                  <c:v>1862</c:v>
                </c:pt>
              </c:numCache>
            </c:numRef>
          </c:val>
          <c:extLst>
            <c:ext xmlns:c16="http://schemas.microsoft.com/office/drawing/2014/chart" uri="{C3380CC4-5D6E-409C-BE32-E72D297353CC}">
              <c16:uniqueId val="{00000006-D2C6-498A-86FE-8C24EB0AC2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317</c:v>
                </c:pt>
                <c:pt idx="3">
                  <c:v>246</c:v>
                </c:pt>
                <c:pt idx="6">
                  <c:v>157</c:v>
                </c:pt>
                <c:pt idx="9">
                  <c:v>62</c:v>
                </c:pt>
                <c:pt idx="12">
                  <c:v>67</c:v>
                </c:pt>
              </c:numCache>
            </c:numRef>
          </c:val>
          <c:extLst>
            <c:ext xmlns:c16="http://schemas.microsoft.com/office/drawing/2014/chart" uri="{C3380CC4-5D6E-409C-BE32-E72D297353CC}">
              <c16:uniqueId val="{00000007-D2C6-498A-86FE-8C24EB0AC2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2275</c:v>
                </c:pt>
                <c:pt idx="3">
                  <c:v>2194</c:v>
                </c:pt>
                <c:pt idx="6">
                  <c:v>2122</c:v>
                </c:pt>
                <c:pt idx="9">
                  <c:v>2438</c:v>
                </c:pt>
                <c:pt idx="12">
                  <c:v>2271</c:v>
                </c:pt>
              </c:numCache>
            </c:numRef>
          </c:val>
          <c:extLst>
            <c:ext xmlns:c16="http://schemas.microsoft.com/office/drawing/2014/chart" uri="{C3380CC4-5D6E-409C-BE32-E72D297353CC}">
              <c16:uniqueId val="{00000008-D2C6-498A-86FE-8C24EB0AC2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186</c:v>
                </c:pt>
                <c:pt idx="3">
                  <c:v>151</c:v>
                </c:pt>
                <c:pt idx="6">
                  <c:v>119</c:v>
                </c:pt>
                <c:pt idx="9">
                  <c:v>92</c:v>
                </c:pt>
                <c:pt idx="12">
                  <c:v>70</c:v>
                </c:pt>
              </c:numCache>
            </c:numRef>
          </c:val>
          <c:extLst>
            <c:ext xmlns:c16="http://schemas.microsoft.com/office/drawing/2014/chart" uri="{C3380CC4-5D6E-409C-BE32-E72D297353CC}">
              <c16:uniqueId val="{00000009-D2C6-498A-86FE-8C24EB0AC2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24422</c:v>
                </c:pt>
                <c:pt idx="3">
                  <c:v>24280</c:v>
                </c:pt>
                <c:pt idx="6">
                  <c:v>23698</c:v>
                </c:pt>
                <c:pt idx="9">
                  <c:v>23310</c:v>
                </c:pt>
                <c:pt idx="12">
                  <c:v>22816</c:v>
                </c:pt>
              </c:numCache>
            </c:numRef>
          </c:val>
          <c:extLst>
            <c:ext xmlns:c16="http://schemas.microsoft.com/office/drawing/2014/chart" uri="{C3380CC4-5D6E-409C-BE32-E72D297353CC}">
              <c16:uniqueId val="{0000000A-D2C6-498A-86FE-8C24EB0AC2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5644</c:v>
                </c:pt>
                <c:pt idx="2">
                  <c:v>#N/A</c:v>
                </c:pt>
                <c:pt idx="3">
                  <c:v>#N/A</c:v>
                </c:pt>
                <c:pt idx="4">
                  <c:v>4759</c:v>
                </c:pt>
                <c:pt idx="5">
                  <c:v>#N/A</c:v>
                </c:pt>
                <c:pt idx="6">
                  <c:v>#N/A</c:v>
                </c:pt>
                <c:pt idx="7">
                  <c:v>4721</c:v>
                </c:pt>
                <c:pt idx="8">
                  <c:v>#N/A</c:v>
                </c:pt>
                <c:pt idx="9">
                  <c:v>#N/A</c:v>
                </c:pt>
                <c:pt idx="10">
                  <c:v>4647</c:v>
                </c:pt>
                <c:pt idx="11">
                  <c:v>#N/A</c:v>
                </c:pt>
                <c:pt idx="12">
                  <c:v>#N/A</c:v>
                </c:pt>
                <c:pt idx="13">
                  <c:v>3830</c:v>
                </c:pt>
                <c:pt idx="14">
                  <c:v>#N/A</c:v>
                </c:pt>
              </c:numCache>
            </c:numRef>
          </c:val>
          <c:smooth val="0"/>
          <c:extLst>
            <c:ext xmlns:c16="http://schemas.microsoft.com/office/drawing/2014/chart" uri="{C3380CC4-5D6E-409C-BE32-E72D297353CC}">
              <c16:uniqueId val="{0000000B-D2C6-498A-86FE-8C24EB0AC2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1136</c:v>
                </c:pt>
                <c:pt idx="1">
                  <c:v>1006</c:v>
                </c:pt>
                <c:pt idx="2">
                  <c:v>1182</c:v>
                </c:pt>
              </c:numCache>
            </c:numRef>
          </c:val>
          <c:extLst>
            <c:ext xmlns:c16="http://schemas.microsoft.com/office/drawing/2014/chart" uri="{C3380CC4-5D6E-409C-BE32-E72D297353CC}">
              <c16:uniqueId val="{00000000-34CF-4BC7-885D-DE0C309BE5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709</c:v>
                </c:pt>
                <c:pt idx="1">
                  <c:v>709</c:v>
                </c:pt>
                <c:pt idx="2">
                  <c:v>610</c:v>
                </c:pt>
              </c:numCache>
            </c:numRef>
          </c:val>
          <c:extLst>
            <c:ext xmlns:c16="http://schemas.microsoft.com/office/drawing/2014/chart" uri="{C3380CC4-5D6E-409C-BE32-E72D297353CC}">
              <c16:uniqueId val="{00000001-34CF-4BC7-885D-DE0C309BE5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1244</c:v>
                </c:pt>
                <c:pt idx="1">
                  <c:v>1353</c:v>
                </c:pt>
                <c:pt idx="2">
                  <c:v>1601</c:v>
                </c:pt>
              </c:numCache>
            </c:numRef>
          </c:val>
          <c:extLst>
            <c:ext xmlns:c16="http://schemas.microsoft.com/office/drawing/2014/chart" uri="{C3380CC4-5D6E-409C-BE32-E72D297353CC}">
              <c16:uniqueId val="{00000002-34CF-4BC7-885D-DE0C309BE5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{E3ED730B-6EAE-491A-B196-0503452A0171}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65B-4A12-925A-06C54642E9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{5F4F9C05-7408-413A-88F1-2BC230B6490D}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5B-4A12-925A-06C54642E9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{F6324E0E-6919-4429-A4EE-26000107ABA8}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5B-4A12-925A-06C54642E9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{11D60D28-C7A4-4BB8-8988-836CF8715991}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5B-4A12-925A-06C54642E9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{8EAF91C2-181D-452C-96FA-E58E5D6886B9}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5B-4A12-925A-06C54642E9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{B5E76BE4-BBB3-4714-9B79-322CE6AB0462}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65B-4A12-925A-06C54642E9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{DE4291B8-E239-45C0-879E-B9F8DEEAC66E}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65B-4A12-925A-06C54642E9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{335E3749-00DA-4FE6-8833-C4F78933105E}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65B-4A12-925A-06C54642E9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{BEB6B3E3-9214-4634-A047-EC2F3E47F0CD}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65B-4A12-925A-06C54642E9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54.6</c:v>
                </c:pt>
                <c:pt idx="16">
                  <c:v>56.3</c:v>
                </c:pt>
                <c:pt idx="24">
                  <c:v>57.8</c:v>
                </c:pt>
                <c:pt idx="32">
                  <c:v>59.4</c:v>
                </c:pt>
              </c:numCache>
            </c:numRef>
          </c:xVal>
          <c:yVal>
            <c:numRef>
              <c:f>公会計指標分析・財政指標組合せ分析表!$BP$51:$DC$51</c:f>
              <c:numCache>
                <c:formatCode>#,##0.0;"▲ "#,##0.0</c:formatCode>
                <c:ptCount val="40"/>
                <c:pt idx="8">
                  <c:v>42.4</c:v>
                </c:pt>
                <c:pt idx="16">
                  <c:v>42.5</c:v>
                </c:pt>
                <c:pt idx="24">
                  <c:v>41.5</c:v>
                </c:pt>
                <c:pt idx="32">
                  <c:v>34.299999999999997</c:v>
                </c:pt>
              </c:numCache>
            </c:numRef>
          </c:yVal>
          <c:smooth val="0"/>
          <c:extLst>
            <c:ext xmlns:c16="http://schemas.microsoft.com/office/drawing/2014/chart" uri="{C3380CC4-5D6E-409C-BE32-E72D297353CC}">
              <c16:uniqueId val="{00000009-565B-4A12-925A-06C54642E9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{BAE26BF7-5CA9-4BC8-A955-C5B17AA0482F}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65B-4A12-925A-06C54642E9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{7B36241A-33F4-43B4-A1E3-5D6E294C93F6}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5B-4A12-925A-06C54642E9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{44461565-877F-43AF-BAEE-5F53E1156180}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5B-4A12-925A-06C54642E9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{5320999D-0EA3-4B2F-BEFA-CC6627EB827A}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5B-4A12-925A-06C54642E9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{303A1459-13A7-42D4-936D-02D04E070508}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5B-4A12-925A-06C54642E9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{FAF6604E-36D4-435C-B8FA-DBC2D873226C}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65B-4A12-925A-06C54642E9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{448B855F-8FDE-4EB5-9847-589726A90046}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65B-4A12-925A-06C54642E9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{72D33F48-695C-43B3-A481-BE79129A031F}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65B-4A12-925A-06C54642E9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{118D8FC1-9A73-48A2-AE6E-EFD42A214C4A}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65B-4A12-925A-06C54642E9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565B-4A12-925A-06C54642E952}"/>
            </c:ext>
          </c:extLst>
        </c:ser>
        <c:dLbls>
          <c:showLegendKey val="0"/>
          <c:showVal val="1"/>
          <c:showCatName val="0"/>
          <c:showSerName val="0"/>
          <c:showPercent val="0"/>
          <c:showBubbleSize val="0"/>
        </c:dLbls>
        <c:axId val="46179840"/>
        <c:axId val="46181760"/>
      </c:scatterChart>
      <c:valAx>
        <c:axId val="46179840"/>
        <c:scaling>
          <c:orientation val="minMax"/>
          <c:max val="60.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{4704A7A9-B09C-47EC-AC92-BC6208C4D181}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898-4A9A-9EA0-09DCC9F4CA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{1FD6BEE0-60B2-47FA-8DCE-A59038655722}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98-4A9A-9EA0-09DCC9F4CA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{BD663B66-2AE9-4697-8FF5-7240195EA319}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98-4A9A-9EA0-09DCC9F4CA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{47A2ACB6-AB04-4288-8065-628701F5F0C4}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98-4A9A-9EA0-09DCC9F4CA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{9BA9C1B4-A54A-4342-B199-7A754A6F030E}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98-4A9A-9EA0-09DCC9F4CA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{F0FEEE38-37F3-487F-BE4F-338FDC814416}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898-4A9A-9EA0-09DCC9F4CAD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{D7093F79-8BFD-4FC0-860D-760FF1C9F5AE}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898-4A9A-9EA0-09DCC9F4CAD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{021D27BD-CE4C-4503-9CA9-DCC56EFBE1E8}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898-4A9A-9EA0-09DCC9F4CA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{19921781-C9FD-42AD-BB4F-93FD897F93C8}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898-4A9A-9EA0-09DCC9F4CA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3.5</c:v>
                </c:pt>
                <c:pt idx="16">
                  <c:v>4.5999999999999996</c:v>
                </c:pt>
                <c:pt idx="24">
                  <c:v>6.2</c:v>
                </c:pt>
                <c:pt idx="32">
                  <c:v>7.3</c:v>
                </c:pt>
              </c:numCache>
            </c:numRef>
          </c:xVal>
          <c:yVal>
            <c:numRef>
              <c:f>公会計指標分析・財政指標組合せ分析表!$BP$73:$DC$73</c:f>
              <c:numCache>
                <c:formatCode>#,##0.0;"▲ "#,##0.0</c:formatCode>
                <c:ptCount val="40"/>
                <c:pt idx="0">
                  <c:v>52.5</c:v>
                </c:pt>
                <c:pt idx="8">
                  <c:v>42.4</c:v>
                </c:pt>
                <c:pt idx="16">
                  <c:v>42.5</c:v>
                </c:pt>
                <c:pt idx="24">
                  <c:v>41.5</c:v>
                </c:pt>
                <c:pt idx="32">
                  <c:v>34.299999999999997</c:v>
                </c:pt>
              </c:numCache>
            </c:numRef>
          </c:yVal>
          <c:smooth val="0"/>
          <c:extLst>
            <c:ext xmlns:c16="http://schemas.microsoft.com/office/drawing/2014/chart" uri="{C3380CC4-5D6E-409C-BE32-E72D297353CC}">
              <c16:uniqueId val="{00000009-8898-4A9A-9EA0-09DCC9F4CA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{4DF4880F-8D9E-4BD3-89F4-F333F9421A34}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898-4A9A-9EA0-09DCC9F4CA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{98ACDD51-4396-47AB-AD55-9F172390FC46}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98-4A9A-9EA0-09DCC9F4CA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{0131F3EE-31D3-4593-B886-34AE81D02CBE}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98-4A9A-9EA0-09DCC9F4CA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{C7E9D9E0-A7F8-46AC-9E57-9B75A3AAF2F0}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98-4A9A-9EA0-09DCC9F4CA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{09143CC3-D496-4824-A74E-BD6D96E9F144}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98-4A9A-9EA0-09DCC9F4CAD4}"/>
                </c:ext>
              </c:extLst>
            </c:dLbl>
            <c:dLbl>
              <c:idx val="8"/>
              <c:layout>
                <c:manualLayout>
                  <c:x val="-2.507058739742140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{C795627D-4411-499D-B7A5-3F894665B0E7}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898-4A9A-9EA0-09DCC9F4CAD4}"/>
                </c:ext>
              </c:extLst>
            </c:dLbl>
            <c:dLbl>
              <c:idx val="16"/>
              <c:layout>
                <c:manualLayout>
                  <c:x val="-3.832539584079985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{54B9AC9F-BE13-439E-8131-C7E969C1ADD0}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898-4A9A-9EA0-09DCC9F4CAD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{B81D2E3A-63FD-45BB-A429-FCAFAFE07601}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898-4A9A-9EA0-09DCC9F4CA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{756AAB22-2D09-4701-B5D7-C0B365662A78}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898-4A9A-9EA0-09DCC9F4CA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8898-4A9A-9EA0-09DCC9F4CAD4}"/>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年度は実質公債費比率の分子が８億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００万円であり、前年度と比較すると、７，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００万円の増となっている。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公債費に占める臨時財政対策債等の割合が増加傾向であったため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も平成２６年度までは減少傾向が続いていたが、近年実施した庁舎建設事業等の大型事業の実施に伴い発行した地方債の元金償還が始まり元利償還金が増えたため、実質公債費比率の分子も近年上昇してき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実質公債費比率は、</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市債の発行が大きな影響を与えることから、今後も市債の発行に当たっては財政的に有利なものを優先して活用するとともに、市債の発行量や残高を適正に管理しながら健全な財政運営に努めていく必要があ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ゴシック" pitchFamily="49" charset="-128"/>
              <a:ea typeface="ＭＳ ゴシック" pitchFamily="49" charset="-128"/>
            </a:rPr>
            <a:t>　減債基金積立相当額の積立ルールが３０年償還で毎年度の積立額を発行額の３０分の１として設定しているのに対し、本市においては５年償還で毎年度の積立額を発行額の５分の１として設定しているため、減債基金残高と減債基金積立相当額に乖離が生じている。　なお、平成２５年度及び平成２６年度に発行した児童館整備に係る市場公募債の満期一括償還は、それぞれ平成３０年度及び令和元年度において償還を終えている。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年度は将来負担比率の分子が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００万円であり、前年度と比較すると、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８億１，７００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庁舎建設事業等の大型事業の実施により急激に市債残高が増加するとともに、庁舎建設基金の廃止に伴い基金の残高が減少したため、平成２６年度までは上昇していた</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平成２７年度以後は市債の発行量を抑制しているため</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減少と</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なっている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将来負担比率は、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市債の発行が大きな影響を与えることから、今後も市債の発行に当たっては財政的に有利なものを優先して活用するとともに、市債の発行量や残高を適正に管理しながら健全な財政運営に努めていく。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埼玉県北本市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近年実施した学校施設の耐震補強・大規模改修事業や庁舎建設事業等の償還開始による公債費の増額に伴い、減債基金から１億円取り崩した一方、ふるさと納税の好調によりふるさと応援基金に約１億７，９００万円積み立てたこと、また、決算見込みに基づく市民税約８，０００万円の補正増等により財政調整基金に約３億３，１００万円積立てたこと等により、平成３０年度末の基金全体の残高は３３億９，３００万円となり、前年度末残高と比べ約３億２，５００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納税の好調を受け、平成３０年度よりふるさと応援基金の残高が２．０億円を上回る状態が続いている。また、平成２６年度までに発行した庁舎等の建設事業債の償還開始に伴う、公債費の上昇に対応するため、減債基金を２．０億取り崩しており、基金全体の残高は、令和元年度末で約３４億９，０００万円に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主な基金について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・ふるさと応援基金：寄附者の意向に沿った事業に要する経費の財源に充当</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・一般廃棄物処理施設整備基金：一般廃棄物処理施設の整備に要する経費の財源に充当</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平成２９年度末残高と比べて平成３０年度末残高の増減が大きかった主な基金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民間のふるさと納税専用ポータルサイトの活用により利便性の向上を図ったことや返礼品の充実により、当市へのふるさと納税に係る寄附金が前年度と比べ約１億３，７００万円増加したこと等により、約１億７，９００万円を積み立て、約２，４００万円取り崩したことによるもの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今後、増減が大きくなると見込まれる主な基金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・一般廃棄物処理施設整備基金：新ごみ処理施設の整備のために平成２８年度に設置した基金である。今後の施設整備の負担に備えるため、計画的に積立を行う。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３０年度末財政調整基金残高は１１億８，２００万円で、前年度末残高と比べ約１億７，６００万円の増となっている。これは、前述のとおり、決算見込みに基づく市民税約８，０００万円の補正増等よるもの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基金残高の割合はおおむね１０％前後を推移している。財政調整基金は財源が著しく不足する場合、その他財源の不足を生じたときの財源に充当するための基金であり、その基金残高が過度に減ることのないよう、また増大することのないよう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３０年度末減債基金残高は６億１，０００万円で、前年度末残高と比べ約１億円の減となっている。これは、近年実施した学校施設の耐震補強・大規模改修事業や庁舎建設事業等の償還開始による公債費の増額に伴い、政策的積立分より約１億円を取り崩したことによるもの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減債基金は市債の償還財源を確保し、及び市債の適正な管理を通じて将来にわたる財政の健全な運営に資するための基金であり、公債費の推移及び財政状況を勘案しながら積み立てていく。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上昇傾向にあるが、類似団体と比較して低い水準となっている。これは、平成２６年度までに老朽化していた市役所庁舎の建て替えや児童館の新設を行った影響等によるものと考えられる。</a:t>
          </a:r>
        </a:p>
        <a:p>
          <a:r>
            <a:rPr kumimoji="1" lang="ja-JP" altLang="en-US" sz="1000">
              <a:latin typeface="ＭＳ Ｐゴシック" panose="020B0600070205080204" pitchFamily="50" charset="-128"/>
              <a:ea typeface="ＭＳ Ｐゴシック" panose="020B0600070205080204" pitchFamily="50" charset="-128"/>
            </a:rPr>
            <a:t>　当市では、平成２９年３月に公共施設等総合管理計画を策定し、公共施設の延べ床面積を今後４０年間で５０％削減する目標を定めた。</a:t>
          </a:r>
          <a:r>
            <a:rPr kumimoji="1" lang="ja-JP" altLang="en-US" sz="900">
              <a:latin typeface="ＭＳ Ｐゴシック" panose="020B0600070205080204" pitchFamily="50" charset="-128"/>
              <a:ea typeface="ＭＳ Ｐゴシック" panose="020B0600070205080204" pitchFamily="50" charset="-128"/>
            </a:rPr>
            <a:t>また</a:t>
          </a:r>
          <a:r>
            <a:rPr kumimoji="1" lang="ja-JP" altLang="en-US" sz="1000">
              <a:latin typeface="ＭＳ Ｐゴシック" panose="020B0600070205080204" pitchFamily="50" charset="-128"/>
              <a:ea typeface="ＭＳ Ｐゴシック" panose="020B0600070205080204" pitchFamily="50" charset="-128"/>
            </a:rPr>
            <a:t>、施設規模の最適化を行うための適正配置計画を策定し、施設の長寿命化を図るための個別計画の策定に着手している。これらの計画をもとに、施設を継続的・安定的に更新・管理していくことで、将来にわたって健全で安全な施設運営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81" name="楕円 80"/>
        <xdr:cNvSpPr/>
      </xdr:nvSpPr>
      <xdr:spPr>
        <a:xfrm>
          <a:off x="47117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80844</xdr:rowOff>
    </xdr:from>
    <xdr:ext cx="405111" cy="259045"/>
    <xdr:sp macro="" textlink="">
      <xdr:nvSpPr>
        <xdr:cNvPr id="82" name="有形固定資産減価償却率該当値テキスト"/>
        <xdr:cNvSpPr txBox="1"/>
      </xdr:nvSpPr>
      <xdr:spPr>
        <a:xfrm>
          <a:off x="4813300" y="582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3" name="楕円 82"/>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31115</xdr:rowOff>
    </xdr:to>
    <xdr:cxnSp macro="">
      <xdr:nvCxnSpPr>
        <xdr:cNvPr id="84" name="直線コネクタ 83"/>
        <xdr:cNvCxnSpPr/>
      </xdr:nvCxnSpPr>
      <xdr:spPr>
        <a:xfrm flipV="1">
          <a:off x="4051300" y="5896792"/>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5" name="楕円 84"/>
        <xdr:cNvSpPr/>
      </xdr:nvSpPr>
      <xdr:spPr>
        <a:xfrm>
          <a:off x="3238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77379</xdr:rowOff>
    </xdr:to>
    <xdr:cxnSp macro="">
      <xdr:nvCxnSpPr>
        <xdr:cNvPr id="86" name="直線コネクタ 85"/>
        <xdr:cNvCxnSpPr/>
      </xdr:nvCxnSpPr>
      <xdr:spPr>
        <a:xfrm flipV="1">
          <a:off x="3289300" y="594614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79012</xdr:rowOff>
    </xdr:from>
    <xdr:to>
      <xdr:col>11</xdr:col>
      <xdr:colOff>187325</xdr:colOff>
      <xdr:row>31</xdr:row>
      <xdr:rowOff>9162</xdr:rowOff>
    </xdr:to>
    <xdr:sp macro="" textlink="">
      <xdr:nvSpPr>
        <xdr:cNvPr id="87" name="楕円 86"/>
        <xdr:cNvSpPr/>
      </xdr:nvSpPr>
      <xdr:spPr>
        <a:xfrm>
          <a:off x="2476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77379</xdr:rowOff>
    </xdr:from>
    <xdr:to>
      <xdr:col>15</xdr:col>
      <xdr:colOff>136525</xdr:colOff>
      <xdr:row>30</xdr:row>
      <xdr:rowOff>129812</xdr:rowOff>
    </xdr:to>
    <xdr:cxnSp macro="">
      <xdr:nvCxnSpPr>
        <xdr:cNvPr id="88" name="直線コネクタ 87"/>
        <xdr:cNvCxnSpPr/>
      </xdr:nvCxnSpPr>
      <xdr:spPr>
        <a:xfrm flipV="1">
          <a:off x="2527300" y="599240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73042</xdr:rowOff>
    </xdr:from>
    <xdr:ext cx="405111" cy="259045"/>
    <xdr:sp macro="" textlink="">
      <xdr:nvSpPr>
        <xdr:cNvPr id="92" name="n_1mainValue有形固定資産減価償却率"/>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3" name="n_2main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289</xdr:rowOff>
    </xdr:from>
    <xdr:ext cx="405111" cy="259045"/>
    <xdr:sp macro="" textlink="">
      <xdr:nvSpPr>
        <xdr:cNvPr id="94" name="n_3mainValue有形固定資産減価償却率"/>
        <xdr:cNvSpPr txBox="1"/>
      </xdr:nvSpPr>
      <xdr:spPr>
        <a:xfrm>
          <a:off x="2324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減少傾向にあり、類似団体と比較しても低い水準である。主な要因としては、平成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年度までに実施した小・中学校校舎等耐震補強及び大規模改修事業や庁舎建設事業等の大規模事業の実施に伴い、公債費が急激に増加し高水準が続くことに備え、平成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年度以後、地方債の発行量を抑制していることを受け、地方債現在高が平成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年度比で約</a:t>
          </a:r>
          <a:r>
            <a:rPr kumimoji="1" lang="en-US" altLang="ja-JP" sz="1000">
              <a:latin typeface="ＭＳ Ｐゴシック" panose="020B0600070205080204" pitchFamily="50" charset="-128"/>
              <a:ea typeface="ＭＳ Ｐゴシック" panose="020B0600070205080204" pitchFamily="50" charset="-128"/>
            </a:rPr>
            <a:t>4.9</a:t>
          </a:r>
          <a:r>
            <a:rPr kumimoji="1" lang="ja-JP" altLang="en-US" sz="1000">
              <a:latin typeface="ＭＳ Ｐゴシック" panose="020B0600070205080204" pitchFamily="50" charset="-128"/>
              <a:ea typeface="ＭＳ Ｐゴシック" panose="020B0600070205080204" pitchFamily="50" charset="-128"/>
            </a:rPr>
            <a:t>億円の減となったことが挙げられる。今後、公共施設等総合管理計画、公共施設適正配置計画に基づき、現在策定中の個別施設計画により、計画的に施設の整備・改修等を実施する予定であり、債務償還比率も上昇していくことが見込まれるため、市債の発行量や残高を適正に管理し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8"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36" name="楕円 135"/>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93080</xdr:rowOff>
    </xdr:from>
    <xdr:ext cx="469744" cy="259045"/>
    <xdr:sp macro="" textlink="">
      <xdr:nvSpPr>
        <xdr:cNvPr id="137" name="債務償還比率該当値テキスト"/>
        <xdr:cNvSpPr txBox="1"/>
      </xdr:nvSpPr>
      <xdr:spPr>
        <a:xfrm>
          <a:off x="14846300" y="600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18097</xdr:rowOff>
    </xdr:from>
    <xdr:to>
      <xdr:col>72</xdr:col>
      <xdr:colOff>123825</xdr:colOff>
      <xdr:row>30</xdr:row>
      <xdr:rowOff>119697</xdr:rowOff>
    </xdr:to>
    <xdr:sp macro="" textlink="">
      <xdr:nvSpPr>
        <xdr:cNvPr id="138" name="楕円 137"/>
        <xdr:cNvSpPr/>
      </xdr:nvSpPr>
      <xdr:spPr>
        <a:xfrm>
          <a:off x="14033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68897</xdr:rowOff>
    </xdr:from>
    <xdr:to>
      <xdr:col>76</xdr:col>
      <xdr:colOff>22225</xdr:colOff>
      <xdr:row>30</xdr:row>
      <xdr:rowOff>165453</xdr:rowOff>
    </xdr:to>
    <xdr:cxnSp macro="">
      <xdr:nvCxnSpPr>
        <xdr:cNvPr id="139" name="直線コネクタ 138"/>
        <xdr:cNvCxnSpPr/>
      </xdr:nvCxnSpPr>
      <xdr:spPr>
        <a:xfrm>
          <a:off x="14084300" y="5983922"/>
          <a:ext cx="7112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0"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110824</xdr:rowOff>
    </xdr:from>
    <xdr:ext cx="469744" cy="259045"/>
    <xdr:sp macro="" textlink="">
      <xdr:nvSpPr>
        <xdr:cNvPr id="141" name="n_1mainValue債務償還比率"/>
        <xdr:cNvSpPr txBox="1"/>
      </xdr:nvSpPr>
      <xdr:spPr>
        <a:xfrm>
          <a:off x="13836727" y="60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2" name="楕円 71"/>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60977</xdr:rowOff>
    </xdr:from>
    <xdr:ext cx="405111" cy="259045"/>
    <xdr:sp macro="" textlink="">
      <xdr:nvSpPr>
        <xdr:cNvPr id="73" name="【道路】&#10;有形固定資産減価償却率該当値テキスト"/>
        <xdr:cNvSpPr txBox="1"/>
      </xdr:nvSpPr>
      <xdr:spPr>
        <a:xfrm>
          <a:off x="4673600"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108676</xdr:rowOff>
    </xdr:from>
    <xdr:to>
      <xdr:col>20</xdr:col>
      <xdr:colOff>38100</xdr:colOff>
      <xdr:row>37</xdr:row>
      <xdr:rowOff>38826</xdr:rowOff>
    </xdr:to>
    <xdr:sp macro="" textlink="">
      <xdr:nvSpPr>
        <xdr:cNvPr id="74" name="楕円 73"/>
        <xdr:cNvSpPr/>
      </xdr:nvSpPr>
      <xdr:spPr>
        <a:xfrm>
          <a:off x="374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159476</xdr:rowOff>
    </xdr:to>
    <xdr:cxnSp macro="">
      <xdr:nvCxnSpPr>
        <xdr:cNvPr id="75" name="直線コネクタ 74"/>
        <xdr:cNvCxnSpPr/>
      </xdr:nvCxnSpPr>
      <xdr:spPr>
        <a:xfrm flipV="1">
          <a:off x="3797300" y="630555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129903</xdr:rowOff>
    </xdr:from>
    <xdr:to>
      <xdr:col>15</xdr:col>
      <xdr:colOff>101600</xdr:colOff>
      <xdr:row>37</xdr:row>
      <xdr:rowOff>60053</xdr:rowOff>
    </xdr:to>
    <xdr:sp macro="" textlink="">
      <xdr:nvSpPr>
        <xdr:cNvPr id="76" name="楕円 75"/>
        <xdr:cNvSpPr/>
      </xdr:nvSpPr>
      <xdr:spPr>
        <a:xfrm>
          <a:off x="2857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37</xdr:row>
      <xdr:rowOff>9253</xdr:rowOff>
    </xdr:to>
    <xdr:cxnSp macro="">
      <xdr:nvCxnSpPr>
        <xdr:cNvPr id="77" name="直線コネクタ 76"/>
        <xdr:cNvCxnSpPr/>
      </xdr:nvCxnSpPr>
      <xdr:spPr>
        <a:xfrm flipV="1">
          <a:off x="2908300" y="63316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8" name="楕円 77"/>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9253</xdr:rowOff>
    </xdr:from>
    <xdr:to>
      <xdr:col>15</xdr:col>
      <xdr:colOff>50800</xdr:colOff>
      <xdr:row>37</xdr:row>
      <xdr:rowOff>30480</xdr:rowOff>
    </xdr:to>
    <xdr:cxnSp macro="">
      <xdr:nvCxnSpPr>
        <xdr:cNvPr id="79" name="直線コネクタ 78"/>
        <xdr:cNvCxnSpPr/>
      </xdr:nvCxnSpPr>
      <xdr:spPr>
        <a:xfrm flipV="1">
          <a:off x="2019300" y="635290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29953</xdr:rowOff>
    </xdr:from>
    <xdr:ext cx="405111" cy="259045"/>
    <xdr:sp macro="" textlink="">
      <xdr:nvSpPr>
        <xdr:cNvPr id="83" name="n_1mainValue【道路】&#10;有形固定資産減価償却率"/>
        <xdr:cNvSpPr txBox="1"/>
      </xdr:nvSpPr>
      <xdr:spPr>
        <a:xfrm>
          <a:off x="35820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4" name="n_2mainValue【道路】&#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5" name="n_3mainValue【道路】&#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95821</xdr:rowOff>
    </xdr:from>
    <xdr:to>
      <xdr:col>55</xdr:col>
      <xdr:colOff>50800</xdr:colOff>
      <xdr:row>42</xdr:row>
      <xdr:rowOff>25971</xdr:rowOff>
    </xdr:to>
    <xdr:sp macro="" textlink="">
      <xdr:nvSpPr>
        <xdr:cNvPr id="124" name="楕円 123"/>
        <xdr:cNvSpPr/>
      </xdr:nvSpPr>
      <xdr:spPr>
        <a:xfrm>
          <a:off x="10426700" y="71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96139</xdr:rowOff>
    </xdr:from>
    <xdr:to>
      <xdr:col>50</xdr:col>
      <xdr:colOff>165100</xdr:colOff>
      <xdr:row>42</xdr:row>
      <xdr:rowOff>26289</xdr:rowOff>
    </xdr:to>
    <xdr:sp macro="" textlink="">
      <xdr:nvSpPr>
        <xdr:cNvPr id="126" name="楕円 125"/>
        <xdr:cNvSpPr/>
      </xdr:nvSpPr>
      <xdr:spPr>
        <a:xfrm>
          <a:off x="9588500" y="71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146621</xdr:rowOff>
    </xdr:from>
    <xdr:to>
      <xdr:col>55</xdr:col>
      <xdr:colOff>0</xdr:colOff>
      <xdr:row>41</xdr:row>
      <xdr:rowOff>146939</xdr:rowOff>
    </xdr:to>
    <xdr:cxnSp macro="">
      <xdr:nvCxnSpPr>
        <xdr:cNvPr id="127" name="直線コネクタ 126"/>
        <xdr:cNvCxnSpPr/>
      </xdr:nvCxnSpPr>
      <xdr:spPr>
        <a:xfrm flipV="1">
          <a:off x="9639300" y="7176071"/>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96863</xdr:rowOff>
    </xdr:from>
    <xdr:to>
      <xdr:col>46</xdr:col>
      <xdr:colOff>38100</xdr:colOff>
      <xdr:row>42</xdr:row>
      <xdr:rowOff>27013</xdr:rowOff>
    </xdr:to>
    <xdr:sp macro="" textlink="">
      <xdr:nvSpPr>
        <xdr:cNvPr id="128" name="楕円 127"/>
        <xdr:cNvSpPr/>
      </xdr:nvSpPr>
      <xdr:spPr>
        <a:xfrm>
          <a:off x="8699500" y="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146939</xdr:rowOff>
    </xdr:from>
    <xdr:to>
      <xdr:col>50</xdr:col>
      <xdr:colOff>114300</xdr:colOff>
      <xdr:row>41</xdr:row>
      <xdr:rowOff>147663</xdr:rowOff>
    </xdr:to>
    <xdr:cxnSp macro="">
      <xdr:nvCxnSpPr>
        <xdr:cNvPr id="129" name="直線コネクタ 128"/>
        <xdr:cNvCxnSpPr/>
      </xdr:nvCxnSpPr>
      <xdr:spPr>
        <a:xfrm flipV="1">
          <a:off x="8750300" y="717638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97193</xdr:rowOff>
    </xdr:from>
    <xdr:to>
      <xdr:col>41</xdr:col>
      <xdr:colOff>101600</xdr:colOff>
      <xdr:row>42</xdr:row>
      <xdr:rowOff>27343</xdr:rowOff>
    </xdr:to>
    <xdr:sp macro="" textlink="">
      <xdr:nvSpPr>
        <xdr:cNvPr id="130" name="楕円 129"/>
        <xdr:cNvSpPr/>
      </xdr:nvSpPr>
      <xdr:spPr>
        <a:xfrm>
          <a:off x="7810500" y="71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147663</xdr:rowOff>
    </xdr:from>
    <xdr:to>
      <xdr:col>45</xdr:col>
      <xdr:colOff>177800</xdr:colOff>
      <xdr:row>41</xdr:row>
      <xdr:rowOff>147993</xdr:rowOff>
    </xdr:to>
    <xdr:cxnSp macro="">
      <xdr:nvCxnSpPr>
        <xdr:cNvPr id="131" name="直線コネクタ 130"/>
        <xdr:cNvCxnSpPr/>
      </xdr:nvCxnSpPr>
      <xdr:spPr>
        <a:xfrm flipV="1">
          <a:off x="7861300" y="7177113"/>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17416</xdr:rowOff>
    </xdr:from>
    <xdr:ext cx="469744" cy="259045"/>
    <xdr:sp macro="" textlink="">
      <xdr:nvSpPr>
        <xdr:cNvPr id="135" name="n_1mainValue【道路】&#10;一人当たり延長"/>
        <xdr:cNvSpPr txBox="1"/>
      </xdr:nvSpPr>
      <xdr:spPr>
        <a:xfrm>
          <a:off x="9391727" y="72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18140</xdr:rowOff>
    </xdr:from>
    <xdr:ext cx="469744" cy="259045"/>
    <xdr:sp macro="" textlink="">
      <xdr:nvSpPr>
        <xdr:cNvPr id="136" name="n_2mainValue【道路】&#10;一人当たり延長"/>
        <xdr:cNvSpPr txBox="1"/>
      </xdr:nvSpPr>
      <xdr:spPr>
        <a:xfrm>
          <a:off x="8515427" y="721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18470</xdr:rowOff>
    </xdr:from>
    <xdr:ext cx="469744" cy="259045"/>
    <xdr:sp macro="" textlink="">
      <xdr:nvSpPr>
        <xdr:cNvPr id="137" name="n_3mainValue【道路】&#10;一人当たり延長"/>
        <xdr:cNvSpPr txBox="1"/>
      </xdr:nvSpPr>
      <xdr:spPr>
        <a:xfrm>
          <a:off x="7626427" y="721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8" name="楕円 177"/>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79" name="【橋りょう・トンネ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80" name="楕円 179"/>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16328</xdr:rowOff>
    </xdr:to>
    <xdr:cxnSp macro="">
      <xdr:nvCxnSpPr>
        <xdr:cNvPr id="181" name="直線コネクタ 180"/>
        <xdr:cNvCxnSpPr/>
      </xdr:nvCxnSpPr>
      <xdr:spPr>
        <a:xfrm flipV="1">
          <a:off x="3797300" y="102755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82" name="楕円 181"/>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44087</xdr:rowOff>
    </xdr:to>
    <xdr:cxnSp macro="">
      <xdr:nvCxnSpPr>
        <xdr:cNvPr id="183" name="直線コネクタ 182"/>
        <xdr:cNvCxnSpPr/>
      </xdr:nvCxnSpPr>
      <xdr:spPr>
        <a:xfrm flipV="1">
          <a:off x="2908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84" name="楕円 183"/>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71846</xdr:rowOff>
    </xdr:to>
    <xdr:cxnSp macro="">
      <xdr:nvCxnSpPr>
        <xdr:cNvPr id="185" name="直線コネクタ 184"/>
        <xdr:cNvCxnSpPr/>
      </xdr:nvCxnSpPr>
      <xdr:spPr>
        <a:xfrm flipV="1">
          <a:off x="2019300" y="1033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58255</xdr:rowOff>
    </xdr:from>
    <xdr:ext cx="405111" cy="259045"/>
    <xdr:sp macro="" textlink="">
      <xdr:nvSpPr>
        <xdr:cNvPr id="189" name="n_1mainValue【橋りょう・トンネル】&#10;有形固定資産減価償却率"/>
        <xdr:cNvSpPr txBox="1"/>
      </xdr:nvSpPr>
      <xdr:spPr>
        <a:xfrm>
          <a:off x="3582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86014</xdr:rowOff>
    </xdr:from>
    <xdr:ext cx="405111" cy="259045"/>
    <xdr:sp macro="" textlink="">
      <xdr:nvSpPr>
        <xdr:cNvPr id="190" name="n_2mainValue【橋りょう・トンネル】&#10;有形固定資産減価償却率"/>
        <xdr:cNvSpPr txBox="1"/>
      </xdr:nvSpPr>
      <xdr:spPr>
        <a:xfrm>
          <a:off x="2705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113773</xdr:rowOff>
    </xdr:from>
    <xdr:ext cx="405111" cy="259045"/>
    <xdr:sp macro="" textlink="">
      <xdr:nvSpPr>
        <xdr:cNvPr id="191" name="n_3mainValue【橋りょう・トンネル】&#10;有形固定資産減価償却率"/>
        <xdr:cNvSpPr txBox="1"/>
      </xdr:nvSpPr>
      <xdr:spPr>
        <a:xfrm>
          <a:off x="1816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8033</xdr:rowOff>
    </xdr:from>
    <xdr:to>
      <xdr:col>55</xdr:col>
      <xdr:colOff>50800</xdr:colOff>
      <xdr:row>64</xdr:row>
      <xdr:rowOff>109633</xdr:rowOff>
    </xdr:to>
    <xdr:sp macro="" textlink="">
      <xdr:nvSpPr>
        <xdr:cNvPr id="230" name="楕円 229"/>
        <xdr:cNvSpPr/>
      </xdr:nvSpPr>
      <xdr:spPr>
        <a:xfrm>
          <a:off x="10426700" y="109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94410</xdr:rowOff>
    </xdr:from>
    <xdr:ext cx="534377" cy="259045"/>
    <xdr:sp macro="" textlink="">
      <xdr:nvSpPr>
        <xdr:cNvPr id="231" name="【橋りょう・トンネル】&#10;一人当たり有形固定資産（償却資産）額該当値テキスト"/>
        <xdr:cNvSpPr txBox="1"/>
      </xdr:nvSpPr>
      <xdr:spPr>
        <a:xfrm>
          <a:off x="10515600" y="108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8141</xdr:rowOff>
    </xdr:from>
    <xdr:to>
      <xdr:col>50</xdr:col>
      <xdr:colOff>165100</xdr:colOff>
      <xdr:row>64</xdr:row>
      <xdr:rowOff>109741</xdr:rowOff>
    </xdr:to>
    <xdr:sp macro="" textlink="">
      <xdr:nvSpPr>
        <xdr:cNvPr id="232" name="楕円 231"/>
        <xdr:cNvSpPr/>
      </xdr:nvSpPr>
      <xdr:spPr>
        <a:xfrm>
          <a:off x="9588500" y="109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58833</xdr:rowOff>
    </xdr:from>
    <xdr:to>
      <xdr:col>55</xdr:col>
      <xdr:colOff>0</xdr:colOff>
      <xdr:row>64</xdr:row>
      <xdr:rowOff>58941</xdr:rowOff>
    </xdr:to>
    <xdr:cxnSp macro="">
      <xdr:nvCxnSpPr>
        <xdr:cNvPr id="233" name="直線コネクタ 232"/>
        <xdr:cNvCxnSpPr/>
      </xdr:nvCxnSpPr>
      <xdr:spPr>
        <a:xfrm flipV="1">
          <a:off x="9639300" y="11031633"/>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8270</xdr:rowOff>
    </xdr:from>
    <xdr:to>
      <xdr:col>46</xdr:col>
      <xdr:colOff>38100</xdr:colOff>
      <xdr:row>64</xdr:row>
      <xdr:rowOff>109870</xdr:rowOff>
    </xdr:to>
    <xdr:sp macro="" textlink="">
      <xdr:nvSpPr>
        <xdr:cNvPr id="234" name="楕円 233"/>
        <xdr:cNvSpPr/>
      </xdr:nvSpPr>
      <xdr:spPr>
        <a:xfrm>
          <a:off x="8699500" y="109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58941</xdr:rowOff>
    </xdr:from>
    <xdr:to>
      <xdr:col>50</xdr:col>
      <xdr:colOff>114300</xdr:colOff>
      <xdr:row>64</xdr:row>
      <xdr:rowOff>59070</xdr:rowOff>
    </xdr:to>
    <xdr:cxnSp macro="">
      <xdr:nvCxnSpPr>
        <xdr:cNvPr id="235" name="直線コネクタ 234"/>
        <xdr:cNvCxnSpPr/>
      </xdr:nvCxnSpPr>
      <xdr:spPr>
        <a:xfrm flipV="1">
          <a:off x="8750300" y="1103174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8411</xdr:rowOff>
    </xdr:from>
    <xdr:to>
      <xdr:col>41</xdr:col>
      <xdr:colOff>101600</xdr:colOff>
      <xdr:row>64</xdr:row>
      <xdr:rowOff>110011</xdr:rowOff>
    </xdr:to>
    <xdr:sp macro="" textlink="">
      <xdr:nvSpPr>
        <xdr:cNvPr id="236" name="楕円 235"/>
        <xdr:cNvSpPr/>
      </xdr:nvSpPr>
      <xdr:spPr>
        <a:xfrm>
          <a:off x="7810500" y="109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59070</xdr:rowOff>
    </xdr:from>
    <xdr:to>
      <xdr:col>45</xdr:col>
      <xdr:colOff>177800</xdr:colOff>
      <xdr:row>64</xdr:row>
      <xdr:rowOff>59211</xdr:rowOff>
    </xdr:to>
    <xdr:cxnSp macro="">
      <xdr:nvCxnSpPr>
        <xdr:cNvPr id="237" name="直線コネクタ 236"/>
        <xdr:cNvCxnSpPr/>
      </xdr:nvCxnSpPr>
      <xdr:spPr>
        <a:xfrm flipV="1">
          <a:off x="7861300" y="11031870"/>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100868</xdr:rowOff>
    </xdr:from>
    <xdr:ext cx="534377" cy="259045"/>
    <xdr:sp macro="" textlink="">
      <xdr:nvSpPr>
        <xdr:cNvPr id="241" name="n_1mainValue【橋りょう・トンネル】&#10;一人当たり有形固定資産（償却資産）額"/>
        <xdr:cNvSpPr txBox="1"/>
      </xdr:nvSpPr>
      <xdr:spPr>
        <a:xfrm>
          <a:off x="9359411" y="110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100997</xdr:rowOff>
    </xdr:from>
    <xdr:ext cx="534377" cy="259045"/>
    <xdr:sp macro="" textlink="">
      <xdr:nvSpPr>
        <xdr:cNvPr id="242" name="n_2mainValue【橋りょう・トンネル】&#10;一人当たり有形固定資産（償却資産）額"/>
        <xdr:cNvSpPr txBox="1"/>
      </xdr:nvSpPr>
      <xdr:spPr>
        <a:xfrm>
          <a:off x="8483111" y="110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101138</xdr:rowOff>
    </xdr:from>
    <xdr:ext cx="534377" cy="259045"/>
    <xdr:sp macro="" textlink="">
      <xdr:nvSpPr>
        <xdr:cNvPr id="243" name="n_3mainValue【橋りょう・トンネル】&#10;一人当たり有形固定資産（償却資産）額"/>
        <xdr:cNvSpPr txBox="1"/>
      </xdr:nvSpPr>
      <xdr:spPr>
        <a:xfrm>
          <a:off x="7594111" y="110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65405</xdr:rowOff>
    </xdr:from>
    <xdr:to>
      <xdr:col>24</xdr:col>
      <xdr:colOff>114300</xdr:colOff>
      <xdr:row>83</xdr:row>
      <xdr:rowOff>167005</xdr:rowOff>
    </xdr:to>
    <xdr:sp macro="" textlink="">
      <xdr:nvSpPr>
        <xdr:cNvPr id="283" name="楕円 282"/>
        <xdr:cNvSpPr/>
      </xdr:nvSpPr>
      <xdr:spPr>
        <a:xfrm>
          <a:off x="4584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43832</xdr:rowOff>
    </xdr:from>
    <xdr:ext cx="405111" cy="259045"/>
    <xdr:sp macro="" textlink="">
      <xdr:nvSpPr>
        <xdr:cNvPr id="284" name="【公営住宅】&#10;有形固定資産減価償却率該当値テキスト"/>
        <xdr:cNvSpPr txBox="1"/>
      </xdr:nvSpPr>
      <xdr:spPr>
        <a:xfrm>
          <a:off x="467360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285" name="楕円 284"/>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116205</xdr:rowOff>
    </xdr:from>
    <xdr:to>
      <xdr:col>24</xdr:col>
      <xdr:colOff>63500</xdr:colOff>
      <xdr:row>84</xdr:row>
      <xdr:rowOff>5714</xdr:rowOff>
    </xdr:to>
    <xdr:cxnSp macro="">
      <xdr:nvCxnSpPr>
        <xdr:cNvPr id="286" name="直線コネクタ 285"/>
        <xdr:cNvCxnSpPr/>
      </xdr:nvCxnSpPr>
      <xdr:spPr>
        <a:xfrm flipV="1">
          <a:off x="3797300" y="14346555"/>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87" name="楕円 286"/>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84</xdr:row>
      <xdr:rowOff>5714</xdr:rowOff>
    </xdr:to>
    <xdr:cxnSp macro="">
      <xdr:nvCxnSpPr>
        <xdr:cNvPr id="288" name="直線コネクタ 287"/>
        <xdr:cNvCxnSpPr/>
      </xdr:nvCxnSpPr>
      <xdr:spPr>
        <a:xfrm>
          <a:off x="2908300" y="143484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130175</xdr:rowOff>
    </xdr:from>
    <xdr:to>
      <xdr:col>10</xdr:col>
      <xdr:colOff>165100</xdr:colOff>
      <xdr:row>84</xdr:row>
      <xdr:rowOff>60325</xdr:rowOff>
    </xdr:to>
    <xdr:sp macro="" textlink="">
      <xdr:nvSpPr>
        <xdr:cNvPr id="289" name="楕円 288"/>
        <xdr:cNvSpPr/>
      </xdr:nvSpPr>
      <xdr:spPr>
        <a:xfrm>
          <a:off x="196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84</xdr:row>
      <xdr:rowOff>9525</xdr:rowOff>
    </xdr:to>
    <xdr:cxnSp macro="">
      <xdr:nvCxnSpPr>
        <xdr:cNvPr id="290" name="直線コネクタ 289"/>
        <xdr:cNvCxnSpPr/>
      </xdr:nvCxnSpPr>
      <xdr:spPr>
        <a:xfrm flipV="1">
          <a:off x="2019300" y="143484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294" name="n_1mainValue【公営住宅】&#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95" name="n_2mainValue【公営住宅】&#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51452</xdr:rowOff>
    </xdr:from>
    <xdr:ext cx="405111" cy="259045"/>
    <xdr:sp macro="" textlink="">
      <xdr:nvSpPr>
        <xdr:cNvPr id="296" name="n_3mainValue【公営住宅】&#10;有形固定資産減価償却率"/>
        <xdr:cNvSpPr txBox="1"/>
      </xdr:nvSpPr>
      <xdr:spPr>
        <a:xfrm>
          <a:off x="1816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45974</xdr:rowOff>
    </xdr:from>
    <xdr:to>
      <xdr:col>55</xdr:col>
      <xdr:colOff>50800</xdr:colOff>
      <xdr:row>86</xdr:row>
      <xdr:rowOff>147574</xdr:rowOff>
    </xdr:to>
    <xdr:sp macro="" textlink="">
      <xdr:nvSpPr>
        <xdr:cNvPr id="335" name="楕円 334"/>
        <xdr:cNvSpPr/>
      </xdr:nvSpPr>
      <xdr:spPr>
        <a:xfrm>
          <a:off x="104267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132351</xdr:rowOff>
    </xdr:from>
    <xdr:ext cx="469744" cy="259045"/>
    <xdr:sp macro="" textlink="">
      <xdr:nvSpPr>
        <xdr:cNvPr id="336" name="【公営住宅】&#10;一人当たり面積該当値テキスト"/>
        <xdr:cNvSpPr txBox="1"/>
      </xdr:nvSpPr>
      <xdr:spPr>
        <a:xfrm>
          <a:off x="10515600" y="1470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45974</xdr:rowOff>
    </xdr:from>
    <xdr:to>
      <xdr:col>50</xdr:col>
      <xdr:colOff>165100</xdr:colOff>
      <xdr:row>86</xdr:row>
      <xdr:rowOff>147574</xdr:rowOff>
    </xdr:to>
    <xdr:sp macro="" textlink="">
      <xdr:nvSpPr>
        <xdr:cNvPr id="337" name="楕円 336"/>
        <xdr:cNvSpPr/>
      </xdr:nvSpPr>
      <xdr:spPr>
        <a:xfrm>
          <a:off x="9588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96774</xdr:rowOff>
    </xdr:from>
    <xdr:to>
      <xdr:col>55</xdr:col>
      <xdr:colOff>0</xdr:colOff>
      <xdr:row>86</xdr:row>
      <xdr:rowOff>96774</xdr:rowOff>
    </xdr:to>
    <xdr:cxnSp macro="">
      <xdr:nvCxnSpPr>
        <xdr:cNvPr id="338" name="直線コネクタ 337"/>
        <xdr:cNvCxnSpPr/>
      </xdr:nvCxnSpPr>
      <xdr:spPr>
        <a:xfrm>
          <a:off x="9639300" y="14841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45974</xdr:rowOff>
    </xdr:from>
    <xdr:to>
      <xdr:col>46</xdr:col>
      <xdr:colOff>38100</xdr:colOff>
      <xdr:row>86</xdr:row>
      <xdr:rowOff>147574</xdr:rowOff>
    </xdr:to>
    <xdr:sp macro="" textlink="">
      <xdr:nvSpPr>
        <xdr:cNvPr id="339" name="楕円 338"/>
        <xdr:cNvSpPr/>
      </xdr:nvSpPr>
      <xdr:spPr>
        <a:xfrm>
          <a:off x="8699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96774</xdr:rowOff>
    </xdr:from>
    <xdr:to>
      <xdr:col>50</xdr:col>
      <xdr:colOff>114300</xdr:colOff>
      <xdr:row>86</xdr:row>
      <xdr:rowOff>96774</xdr:rowOff>
    </xdr:to>
    <xdr:cxnSp macro="">
      <xdr:nvCxnSpPr>
        <xdr:cNvPr id="340" name="直線コネクタ 339"/>
        <xdr:cNvCxnSpPr/>
      </xdr:nvCxnSpPr>
      <xdr:spPr>
        <a:xfrm>
          <a:off x="8750300" y="1484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45974</xdr:rowOff>
    </xdr:from>
    <xdr:to>
      <xdr:col>41</xdr:col>
      <xdr:colOff>101600</xdr:colOff>
      <xdr:row>86</xdr:row>
      <xdr:rowOff>147574</xdr:rowOff>
    </xdr:to>
    <xdr:sp macro="" textlink="">
      <xdr:nvSpPr>
        <xdr:cNvPr id="341" name="楕円 340"/>
        <xdr:cNvSpPr/>
      </xdr:nvSpPr>
      <xdr:spPr>
        <a:xfrm>
          <a:off x="7810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96774</xdr:rowOff>
    </xdr:from>
    <xdr:to>
      <xdr:col>45</xdr:col>
      <xdr:colOff>177800</xdr:colOff>
      <xdr:row>86</xdr:row>
      <xdr:rowOff>96774</xdr:rowOff>
    </xdr:to>
    <xdr:cxnSp macro="">
      <xdr:nvCxnSpPr>
        <xdr:cNvPr id="342" name="直線コネクタ 341"/>
        <xdr:cNvCxnSpPr/>
      </xdr:nvCxnSpPr>
      <xdr:spPr>
        <a:xfrm>
          <a:off x="7861300" y="1484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138701</xdr:rowOff>
    </xdr:from>
    <xdr:ext cx="469744" cy="259045"/>
    <xdr:sp macro="" textlink="">
      <xdr:nvSpPr>
        <xdr:cNvPr id="346" name="n_1mainValue【公営住宅】&#10;一人当たり面積"/>
        <xdr:cNvSpPr txBox="1"/>
      </xdr:nvSpPr>
      <xdr:spPr>
        <a:xfrm>
          <a:off x="93917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138701</xdr:rowOff>
    </xdr:from>
    <xdr:ext cx="469744" cy="259045"/>
    <xdr:sp macro="" textlink="">
      <xdr:nvSpPr>
        <xdr:cNvPr id="347" name="n_2mainValue【公営住宅】&#10;一人当たり面積"/>
        <xdr:cNvSpPr txBox="1"/>
      </xdr:nvSpPr>
      <xdr:spPr>
        <a:xfrm>
          <a:off x="8515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138701</xdr:rowOff>
    </xdr:from>
    <xdr:ext cx="469744" cy="259045"/>
    <xdr:sp macro="" textlink="">
      <xdr:nvSpPr>
        <xdr:cNvPr id="348" name="n_3mainValue【公営住宅】&#10;一人当たり面積"/>
        <xdr:cNvSpPr txBox="1"/>
      </xdr:nvSpPr>
      <xdr:spPr>
        <a:xfrm>
          <a:off x="7626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04" name="楕円 403"/>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405" name="【認定こども園・幼稚園・保育所】&#10;有形固定資産減価償却率該当値テキスト"/>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06" name="楕円 405"/>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93345</xdr:rowOff>
    </xdr:to>
    <xdr:cxnSp macro="">
      <xdr:nvCxnSpPr>
        <xdr:cNvPr id="407" name="直線コネクタ 406"/>
        <xdr:cNvCxnSpPr/>
      </xdr:nvCxnSpPr>
      <xdr:spPr>
        <a:xfrm flipV="1">
          <a:off x="15481300" y="65646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408" name="楕円 407"/>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110490</xdr:rowOff>
    </xdr:to>
    <xdr:cxnSp macro="">
      <xdr:nvCxnSpPr>
        <xdr:cNvPr id="409" name="直線コネクタ 408"/>
        <xdr:cNvCxnSpPr/>
      </xdr:nvCxnSpPr>
      <xdr:spPr>
        <a:xfrm flipV="1">
          <a:off x="14592300" y="6608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10" name="楕円 409"/>
        <xdr:cNvSpPr/>
      </xdr:nvSpPr>
      <xdr:spPr>
        <a:xfrm>
          <a:off x="13652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32385</xdr:rowOff>
    </xdr:from>
    <xdr:to>
      <xdr:col>76</xdr:col>
      <xdr:colOff>114300</xdr:colOff>
      <xdr:row>38</xdr:row>
      <xdr:rowOff>110490</xdr:rowOff>
    </xdr:to>
    <xdr:cxnSp macro="">
      <xdr:nvCxnSpPr>
        <xdr:cNvPr id="411" name="直線コネクタ 410"/>
        <xdr:cNvCxnSpPr/>
      </xdr:nvCxnSpPr>
      <xdr:spPr>
        <a:xfrm>
          <a:off x="13703300" y="654748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15" name="n_1mainValue【認定こども園・幼稚園・保育所】&#10;有形固定資産減価償却率"/>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416"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17" name="n_3mainValue【認定こども園・幼稚園・保育所】&#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54" name="楕円 453"/>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455" name="【認定こども園・幼稚園・保育所】&#10;一人当たり面積該当値テキスト"/>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56" name="楕円 455"/>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44196</xdr:rowOff>
    </xdr:to>
    <xdr:cxnSp macro="">
      <xdr:nvCxnSpPr>
        <xdr:cNvPr id="457" name="直線コネクタ 456"/>
        <xdr:cNvCxnSpPr/>
      </xdr:nvCxnSpPr>
      <xdr:spPr>
        <a:xfrm>
          <a:off x="21323300" y="690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58" name="楕円 457"/>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48768</xdr:rowOff>
    </xdr:to>
    <xdr:cxnSp macro="">
      <xdr:nvCxnSpPr>
        <xdr:cNvPr id="459" name="直線コネクタ 458"/>
        <xdr:cNvCxnSpPr/>
      </xdr:nvCxnSpPr>
      <xdr:spPr>
        <a:xfrm flipV="1">
          <a:off x="20434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60" name="楕円 459"/>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67056</xdr:rowOff>
    </xdr:to>
    <xdr:cxnSp macro="">
      <xdr:nvCxnSpPr>
        <xdr:cNvPr id="461" name="直線コネクタ 460"/>
        <xdr:cNvCxnSpPr/>
      </xdr:nvCxnSpPr>
      <xdr:spPr>
        <a:xfrm flipV="1">
          <a:off x="19545300" y="6906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465" name="n_1main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66" name="n_2main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467" name="n_3mainValue【認定こども園・幼稚園・保育所】&#10;一人当たり面積"/>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127508</xdr:rowOff>
    </xdr:from>
    <xdr:to>
      <xdr:col>85</xdr:col>
      <xdr:colOff>177800</xdr:colOff>
      <xdr:row>61</xdr:row>
      <xdr:rowOff>57658</xdr:rowOff>
    </xdr:to>
    <xdr:sp macro="" textlink="">
      <xdr:nvSpPr>
        <xdr:cNvPr id="505" name="楕円 504"/>
        <xdr:cNvSpPr/>
      </xdr:nvSpPr>
      <xdr:spPr>
        <a:xfrm>
          <a:off x="16268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105935</xdr:rowOff>
    </xdr:from>
    <xdr:ext cx="405111" cy="259045"/>
    <xdr:sp macro="" textlink="">
      <xdr:nvSpPr>
        <xdr:cNvPr id="506" name="【学校施設】&#10;有形固定資産減価償却率該当値テキスト"/>
        <xdr:cNvSpPr txBox="1"/>
      </xdr:nvSpPr>
      <xdr:spPr>
        <a:xfrm>
          <a:off x="16357600"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168656</xdr:rowOff>
    </xdr:from>
    <xdr:to>
      <xdr:col>81</xdr:col>
      <xdr:colOff>101600</xdr:colOff>
      <xdr:row>61</xdr:row>
      <xdr:rowOff>98806</xdr:rowOff>
    </xdr:to>
    <xdr:sp macro="" textlink="">
      <xdr:nvSpPr>
        <xdr:cNvPr id="507" name="楕円 506"/>
        <xdr:cNvSpPr/>
      </xdr:nvSpPr>
      <xdr:spPr>
        <a:xfrm>
          <a:off x="15430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xdr:rowOff>
    </xdr:from>
    <xdr:to>
      <xdr:col>85</xdr:col>
      <xdr:colOff>127000</xdr:colOff>
      <xdr:row>61</xdr:row>
      <xdr:rowOff>48006</xdr:rowOff>
    </xdr:to>
    <xdr:cxnSp macro="">
      <xdr:nvCxnSpPr>
        <xdr:cNvPr id="508" name="直線コネクタ 507"/>
        <xdr:cNvCxnSpPr/>
      </xdr:nvCxnSpPr>
      <xdr:spPr>
        <a:xfrm flipV="1">
          <a:off x="15481300" y="104653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47498</xdr:rowOff>
    </xdr:from>
    <xdr:to>
      <xdr:col>76</xdr:col>
      <xdr:colOff>165100</xdr:colOff>
      <xdr:row>61</xdr:row>
      <xdr:rowOff>149098</xdr:rowOff>
    </xdr:to>
    <xdr:sp macro="" textlink="">
      <xdr:nvSpPr>
        <xdr:cNvPr id="509" name="楕円 508"/>
        <xdr:cNvSpPr/>
      </xdr:nvSpPr>
      <xdr:spPr>
        <a:xfrm>
          <a:off x="14541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48006</xdr:rowOff>
    </xdr:from>
    <xdr:to>
      <xdr:col>81</xdr:col>
      <xdr:colOff>50800</xdr:colOff>
      <xdr:row>61</xdr:row>
      <xdr:rowOff>98298</xdr:rowOff>
    </xdr:to>
    <xdr:cxnSp macro="">
      <xdr:nvCxnSpPr>
        <xdr:cNvPr id="510" name="直線コネクタ 509"/>
        <xdr:cNvCxnSpPr/>
      </xdr:nvCxnSpPr>
      <xdr:spPr>
        <a:xfrm flipV="1">
          <a:off x="14592300" y="105064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100076</xdr:rowOff>
    </xdr:from>
    <xdr:to>
      <xdr:col>72</xdr:col>
      <xdr:colOff>38100</xdr:colOff>
      <xdr:row>62</xdr:row>
      <xdr:rowOff>30226</xdr:rowOff>
    </xdr:to>
    <xdr:sp macro="" textlink="">
      <xdr:nvSpPr>
        <xdr:cNvPr id="511" name="楕円 510"/>
        <xdr:cNvSpPr/>
      </xdr:nvSpPr>
      <xdr:spPr>
        <a:xfrm>
          <a:off x="13652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98298</xdr:rowOff>
    </xdr:from>
    <xdr:to>
      <xdr:col>76</xdr:col>
      <xdr:colOff>114300</xdr:colOff>
      <xdr:row>61</xdr:row>
      <xdr:rowOff>150876</xdr:rowOff>
    </xdr:to>
    <xdr:cxnSp macro="">
      <xdr:nvCxnSpPr>
        <xdr:cNvPr id="512" name="直線コネクタ 511"/>
        <xdr:cNvCxnSpPr/>
      </xdr:nvCxnSpPr>
      <xdr:spPr>
        <a:xfrm flipV="1">
          <a:off x="13703300" y="1055674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89933</xdr:rowOff>
    </xdr:from>
    <xdr:ext cx="405111" cy="259045"/>
    <xdr:sp macro="" textlink="">
      <xdr:nvSpPr>
        <xdr:cNvPr id="516" name="n_1mainValue【学校施設】&#10;有形固定資産減価償却率"/>
        <xdr:cNvSpPr txBox="1"/>
      </xdr:nvSpPr>
      <xdr:spPr>
        <a:xfrm>
          <a:off x="152660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140225</xdr:rowOff>
    </xdr:from>
    <xdr:ext cx="405111" cy="259045"/>
    <xdr:sp macro="" textlink="">
      <xdr:nvSpPr>
        <xdr:cNvPr id="517" name="n_2mainValue【学校施設】&#10;有形固定資産減価償却率"/>
        <xdr:cNvSpPr txBox="1"/>
      </xdr:nvSpPr>
      <xdr:spPr>
        <a:xfrm>
          <a:off x="14389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21353</xdr:rowOff>
    </xdr:from>
    <xdr:ext cx="405111" cy="259045"/>
    <xdr:sp macro="" textlink="">
      <xdr:nvSpPr>
        <xdr:cNvPr id="518" name="n_3mainValue【学校施設】&#10;有形固定資産減価償却率"/>
        <xdr:cNvSpPr txBox="1"/>
      </xdr:nvSpPr>
      <xdr:spPr>
        <a:xfrm>
          <a:off x="13500744" y="106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155854</xdr:rowOff>
    </xdr:from>
    <xdr:to>
      <xdr:col>116</xdr:col>
      <xdr:colOff>114300</xdr:colOff>
      <xdr:row>63</xdr:row>
      <xdr:rowOff>86004</xdr:rowOff>
    </xdr:to>
    <xdr:sp macro="" textlink="">
      <xdr:nvSpPr>
        <xdr:cNvPr id="556" name="楕円 555"/>
        <xdr:cNvSpPr/>
      </xdr:nvSpPr>
      <xdr:spPr>
        <a:xfrm>
          <a:off x="22110700" y="107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134281</xdr:rowOff>
    </xdr:from>
    <xdr:ext cx="469744" cy="259045"/>
    <xdr:sp macro="" textlink="">
      <xdr:nvSpPr>
        <xdr:cNvPr id="557" name="【学校施設】&#10;一人当たり面積該当値テキスト"/>
        <xdr:cNvSpPr txBox="1"/>
      </xdr:nvSpPr>
      <xdr:spPr>
        <a:xfrm>
          <a:off x="22199600" y="1076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158597</xdr:rowOff>
    </xdr:from>
    <xdr:to>
      <xdr:col>112</xdr:col>
      <xdr:colOff>38100</xdr:colOff>
      <xdr:row>63</xdr:row>
      <xdr:rowOff>88747</xdr:rowOff>
    </xdr:to>
    <xdr:sp macro="" textlink="">
      <xdr:nvSpPr>
        <xdr:cNvPr id="558" name="楕円 557"/>
        <xdr:cNvSpPr/>
      </xdr:nvSpPr>
      <xdr:spPr>
        <a:xfrm>
          <a:off x="21272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35204</xdr:rowOff>
    </xdr:from>
    <xdr:to>
      <xdr:col>116</xdr:col>
      <xdr:colOff>63500</xdr:colOff>
      <xdr:row>63</xdr:row>
      <xdr:rowOff>37947</xdr:rowOff>
    </xdr:to>
    <xdr:cxnSp macro="">
      <xdr:nvCxnSpPr>
        <xdr:cNvPr id="559" name="直線コネクタ 558"/>
        <xdr:cNvCxnSpPr/>
      </xdr:nvCxnSpPr>
      <xdr:spPr>
        <a:xfrm flipV="1">
          <a:off x="21323300" y="1083655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162713</xdr:rowOff>
    </xdr:from>
    <xdr:to>
      <xdr:col>107</xdr:col>
      <xdr:colOff>101600</xdr:colOff>
      <xdr:row>63</xdr:row>
      <xdr:rowOff>92863</xdr:rowOff>
    </xdr:to>
    <xdr:sp macro="" textlink="">
      <xdr:nvSpPr>
        <xdr:cNvPr id="560" name="楕円 559"/>
        <xdr:cNvSpPr/>
      </xdr:nvSpPr>
      <xdr:spPr>
        <a:xfrm>
          <a:off x="20383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37947</xdr:rowOff>
    </xdr:from>
    <xdr:to>
      <xdr:col>111</xdr:col>
      <xdr:colOff>177800</xdr:colOff>
      <xdr:row>63</xdr:row>
      <xdr:rowOff>42063</xdr:rowOff>
    </xdr:to>
    <xdr:cxnSp macro="">
      <xdr:nvCxnSpPr>
        <xdr:cNvPr id="561" name="直線コネクタ 560"/>
        <xdr:cNvCxnSpPr/>
      </xdr:nvCxnSpPr>
      <xdr:spPr>
        <a:xfrm flipV="1">
          <a:off x="20434300" y="1083929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167284</xdr:rowOff>
    </xdr:from>
    <xdr:to>
      <xdr:col>102</xdr:col>
      <xdr:colOff>165100</xdr:colOff>
      <xdr:row>63</xdr:row>
      <xdr:rowOff>97434</xdr:rowOff>
    </xdr:to>
    <xdr:sp macro="" textlink="">
      <xdr:nvSpPr>
        <xdr:cNvPr id="562" name="楕円 561"/>
        <xdr:cNvSpPr/>
      </xdr:nvSpPr>
      <xdr:spPr>
        <a:xfrm>
          <a:off x="19494500" y="10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42063</xdr:rowOff>
    </xdr:from>
    <xdr:to>
      <xdr:col>107</xdr:col>
      <xdr:colOff>50800</xdr:colOff>
      <xdr:row>63</xdr:row>
      <xdr:rowOff>46634</xdr:rowOff>
    </xdr:to>
    <xdr:cxnSp macro="">
      <xdr:nvCxnSpPr>
        <xdr:cNvPr id="563" name="直線コネクタ 562"/>
        <xdr:cNvCxnSpPr/>
      </xdr:nvCxnSpPr>
      <xdr:spPr>
        <a:xfrm flipV="1">
          <a:off x="19545300" y="1084341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79874</xdr:rowOff>
    </xdr:from>
    <xdr:ext cx="469744" cy="259045"/>
    <xdr:sp macro="" textlink="">
      <xdr:nvSpPr>
        <xdr:cNvPr id="567" name="n_1mainValue【学校施設】&#10;一人当たり面積"/>
        <xdr:cNvSpPr txBox="1"/>
      </xdr:nvSpPr>
      <xdr:spPr>
        <a:xfrm>
          <a:off x="210757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83990</xdr:rowOff>
    </xdr:from>
    <xdr:ext cx="469744" cy="259045"/>
    <xdr:sp macro="" textlink="">
      <xdr:nvSpPr>
        <xdr:cNvPr id="568" name="n_2mainValue【学校施設】&#10;一人当たり面積"/>
        <xdr:cNvSpPr txBox="1"/>
      </xdr:nvSpPr>
      <xdr:spPr>
        <a:xfrm>
          <a:off x="20199427" y="108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88561</xdr:rowOff>
    </xdr:from>
    <xdr:ext cx="469744" cy="259045"/>
    <xdr:sp macro="" textlink="">
      <xdr:nvSpPr>
        <xdr:cNvPr id="569" name="n_3mainValue【学校施設】&#10;一人当たり面積"/>
        <xdr:cNvSpPr txBox="1"/>
      </xdr:nvSpPr>
      <xdr:spPr>
        <a:xfrm>
          <a:off x="19310427" y="1088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0" name="【児童館】&#10;有形固定資産減価償却率平均値テキスト"/>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113030</xdr:rowOff>
    </xdr:from>
    <xdr:to>
      <xdr:col>85</xdr:col>
      <xdr:colOff>177800</xdr:colOff>
      <xdr:row>86</xdr:row>
      <xdr:rowOff>43180</xdr:rowOff>
    </xdr:to>
    <xdr:sp macro="" textlink="">
      <xdr:nvSpPr>
        <xdr:cNvPr id="610" name="楕円 609"/>
        <xdr:cNvSpPr/>
      </xdr:nvSpPr>
      <xdr:spPr>
        <a:xfrm>
          <a:off x="16268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27957</xdr:rowOff>
    </xdr:from>
    <xdr:ext cx="405111" cy="259045"/>
    <xdr:sp macro="" textlink="">
      <xdr:nvSpPr>
        <xdr:cNvPr id="611" name="【児童館】&#10;有形固定資産減価償却率該当値テキスト"/>
        <xdr:cNvSpPr txBox="1"/>
      </xdr:nvSpPr>
      <xdr:spPr>
        <a:xfrm>
          <a:off x="16357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157118</xdr:rowOff>
    </xdr:from>
    <xdr:to>
      <xdr:col>81</xdr:col>
      <xdr:colOff>101600</xdr:colOff>
      <xdr:row>86</xdr:row>
      <xdr:rowOff>87268</xdr:rowOff>
    </xdr:to>
    <xdr:sp macro="" textlink="">
      <xdr:nvSpPr>
        <xdr:cNvPr id="612" name="楕円 611"/>
        <xdr:cNvSpPr/>
      </xdr:nvSpPr>
      <xdr:spPr>
        <a:xfrm>
          <a:off x="15430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163830</xdr:rowOff>
    </xdr:from>
    <xdr:to>
      <xdr:col>85</xdr:col>
      <xdr:colOff>127000</xdr:colOff>
      <xdr:row>86</xdr:row>
      <xdr:rowOff>36468</xdr:rowOff>
    </xdr:to>
    <xdr:cxnSp macro="">
      <xdr:nvCxnSpPr>
        <xdr:cNvPr id="613" name="直線コネクタ 612"/>
        <xdr:cNvCxnSpPr/>
      </xdr:nvCxnSpPr>
      <xdr:spPr>
        <a:xfrm flipV="1">
          <a:off x="15481300" y="1473708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29755</xdr:rowOff>
    </xdr:from>
    <xdr:to>
      <xdr:col>76</xdr:col>
      <xdr:colOff>165100</xdr:colOff>
      <xdr:row>86</xdr:row>
      <xdr:rowOff>131355</xdr:rowOff>
    </xdr:to>
    <xdr:sp macro="" textlink="">
      <xdr:nvSpPr>
        <xdr:cNvPr id="614" name="楕円 613"/>
        <xdr:cNvSpPr/>
      </xdr:nvSpPr>
      <xdr:spPr>
        <a:xfrm>
          <a:off x="14541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36468</xdr:rowOff>
    </xdr:from>
    <xdr:to>
      <xdr:col>81</xdr:col>
      <xdr:colOff>50800</xdr:colOff>
      <xdr:row>86</xdr:row>
      <xdr:rowOff>80555</xdr:rowOff>
    </xdr:to>
    <xdr:cxnSp macro="">
      <xdr:nvCxnSpPr>
        <xdr:cNvPr id="615" name="直線コネクタ 614"/>
        <xdr:cNvCxnSpPr/>
      </xdr:nvCxnSpPr>
      <xdr:spPr>
        <a:xfrm flipV="1">
          <a:off x="14592300" y="147811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73842</xdr:rowOff>
    </xdr:from>
    <xdr:to>
      <xdr:col>72</xdr:col>
      <xdr:colOff>38100</xdr:colOff>
      <xdr:row>87</xdr:row>
      <xdr:rowOff>3992</xdr:rowOff>
    </xdr:to>
    <xdr:sp macro="" textlink="">
      <xdr:nvSpPr>
        <xdr:cNvPr id="616" name="楕円 615"/>
        <xdr:cNvSpPr/>
      </xdr:nvSpPr>
      <xdr:spPr>
        <a:xfrm>
          <a:off x="13652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80555</xdr:rowOff>
    </xdr:from>
    <xdr:to>
      <xdr:col>76</xdr:col>
      <xdr:colOff>114300</xdr:colOff>
      <xdr:row>86</xdr:row>
      <xdr:rowOff>124642</xdr:rowOff>
    </xdr:to>
    <xdr:cxnSp macro="">
      <xdr:nvCxnSpPr>
        <xdr:cNvPr id="617" name="直線コネクタ 616"/>
        <xdr:cNvCxnSpPr/>
      </xdr:nvCxnSpPr>
      <xdr:spPr>
        <a:xfrm flipV="1">
          <a:off x="13703300" y="14825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8"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9" name="n_2aveValue【児童館】&#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20"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78395</xdr:rowOff>
    </xdr:from>
    <xdr:ext cx="340478" cy="259045"/>
    <xdr:sp macro="" textlink="">
      <xdr:nvSpPr>
        <xdr:cNvPr id="621" name="n_1mainValue【児童館】&#10;有形固定資産減価償却率"/>
        <xdr:cNvSpPr txBox="1"/>
      </xdr:nvSpPr>
      <xdr:spPr>
        <a:xfrm>
          <a:off x="15298361" y="1482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122482</xdr:rowOff>
    </xdr:from>
    <xdr:ext cx="340478" cy="259045"/>
    <xdr:sp macro="" textlink="">
      <xdr:nvSpPr>
        <xdr:cNvPr id="622" name="n_2mainValue【児童館】&#10;有形固定資産減価償却率"/>
        <xdr:cNvSpPr txBox="1"/>
      </xdr:nvSpPr>
      <xdr:spPr>
        <a:xfrm>
          <a:off x="14422061" y="1486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166569</xdr:rowOff>
    </xdr:from>
    <xdr:ext cx="340478" cy="259045"/>
    <xdr:sp macro="" textlink="">
      <xdr:nvSpPr>
        <xdr:cNvPr id="623" name="n_3mainValue【児童館】&#10;有形固定資産減価償却率"/>
        <xdr:cNvSpPr txBox="1"/>
      </xdr:nvSpPr>
      <xdr:spPr>
        <a:xfrm>
          <a:off x="13533061"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0"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60" name="楕円 659"/>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661" name="【児童館】&#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62" name="楕円 661"/>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663" name="直線コネクタ 662"/>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64" name="楕円 663"/>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65" name="直線コネクタ 664"/>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66" name="楕円 665"/>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667" name="直線コネクタ 666"/>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8"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9"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70"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671"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72" name="n_2mainValue【児童館】&#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673" name="n_3main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14" name="楕円 713"/>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715" name="【公民館】&#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716" name="楕円 715"/>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123552</xdr:rowOff>
    </xdr:to>
    <xdr:cxnSp macro="">
      <xdr:nvCxnSpPr>
        <xdr:cNvPr id="717" name="直線コネクタ 716"/>
        <xdr:cNvCxnSpPr/>
      </xdr:nvCxnSpPr>
      <xdr:spPr>
        <a:xfrm flipV="1">
          <a:off x="15481300" y="1758696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718" name="楕円 717"/>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123552</xdr:rowOff>
    </xdr:from>
    <xdr:to>
      <xdr:col>81</xdr:col>
      <xdr:colOff>50800</xdr:colOff>
      <xdr:row>102</xdr:row>
      <xdr:rowOff>157843</xdr:rowOff>
    </xdr:to>
    <xdr:cxnSp macro="">
      <xdr:nvCxnSpPr>
        <xdr:cNvPr id="719" name="直線コネクタ 718"/>
        <xdr:cNvCxnSpPr/>
      </xdr:nvCxnSpPr>
      <xdr:spPr>
        <a:xfrm flipV="1">
          <a:off x="14592300" y="176114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138068</xdr:rowOff>
    </xdr:from>
    <xdr:to>
      <xdr:col>72</xdr:col>
      <xdr:colOff>38100</xdr:colOff>
      <xdr:row>103</xdr:row>
      <xdr:rowOff>68218</xdr:rowOff>
    </xdr:to>
    <xdr:sp macro="" textlink="">
      <xdr:nvSpPr>
        <xdr:cNvPr id="720" name="楕円 719"/>
        <xdr:cNvSpPr/>
      </xdr:nvSpPr>
      <xdr:spPr>
        <a:xfrm>
          <a:off x="13652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157843</xdr:rowOff>
    </xdr:from>
    <xdr:to>
      <xdr:col>76</xdr:col>
      <xdr:colOff>114300</xdr:colOff>
      <xdr:row>103</xdr:row>
      <xdr:rowOff>17418</xdr:rowOff>
    </xdr:to>
    <xdr:cxnSp macro="">
      <xdr:nvCxnSpPr>
        <xdr:cNvPr id="721" name="直線コネクタ 720"/>
        <xdr:cNvCxnSpPr/>
      </xdr:nvCxnSpPr>
      <xdr:spPr>
        <a:xfrm flipV="1">
          <a:off x="13703300" y="176457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22"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23"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24" name="n_3aveValue【公民館】&#10;有形固定資産減価償却率"/>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19429</xdr:rowOff>
    </xdr:from>
    <xdr:ext cx="405111" cy="259045"/>
    <xdr:sp macro="" textlink="">
      <xdr:nvSpPr>
        <xdr:cNvPr id="725" name="n_1mainValue【公民館】&#10;有形固定資産減価償却率"/>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726" name="n_2mainValue【公民館】&#10;有形固定資産減価償却率"/>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84745</xdr:rowOff>
    </xdr:from>
    <xdr:ext cx="405111" cy="259045"/>
    <xdr:sp macro="" textlink="">
      <xdr:nvSpPr>
        <xdr:cNvPr id="727" name="n_3mainValue【公民館】&#10;有形固定資産減価償却率"/>
        <xdr:cNvSpPr txBox="1"/>
      </xdr:nvSpPr>
      <xdr:spPr>
        <a:xfrm>
          <a:off x="13500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56"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766" name="楕円 765"/>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767" name="【公民館】&#10;一人当たり面積該当値テキスト"/>
        <xdr:cNvSpPr txBox="1"/>
      </xdr:nvSpPr>
      <xdr:spPr>
        <a:xfrm>
          <a:off x="22199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768" name="楕円 767"/>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76200</xdr:rowOff>
    </xdr:to>
    <xdr:cxnSp macro="">
      <xdr:nvCxnSpPr>
        <xdr:cNvPr id="769" name="直線コネクタ 768"/>
        <xdr:cNvCxnSpPr/>
      </xdr:nvCxnSpPr>
      <xdr:spPr>
        <a:xfrm flipV="1">
          <a:off x="21323300" y="17899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29211</xdr:rowOff>
    </xdr:from>
    <xdr:to>
      <xdr:col>107</xdr:col>
      <xdr:colOff>101600</xdr:colOff>
      <xdr:row>104</xdr:row>
      <xdr:rowOff>130811</xdr:rowOff>
    </xdr:to>
    <xdr:sp macro="" textlink="">
      <xdr:nvSpPr>
        <xdr:cNvPr id="770" name="楕円 769"/>
        <xdr:cNvSpPr/>
      </xdr:nvSpPr>
      <xdr:spPr>
        <a:xfrm>
          <a:off x="20383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80011</xdr:rowOff>
    </xdr:to>
    <xdr:cxnSp macro="">
      <xdr:nvCxnSpPr>
        <xdr:cNvPr id="771" name="直線コネクタ 770"/>
        <xdr:cNvCxnSpPr/>
      </xdr:nvCxnSpPr>
      <xdr:spPr>
        <a:xfrm flipV="1">
          <a:off x="20434300" y="17907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44450</xdr:rowOff>
    </xdr:from>
    <xdr:to>
      <xdr:col>102</xdr:col>
      <xdr:colOff>165100</xdr:colOff>
      <xdr:row>104</xdr:row>
      <xdr:rowOff>146050</xdr:rowOff>
    </xdr:to>
    <xdr:sp macro="" textlink="">
      <xdr:nvSpPr>
        <xdr:cNvPr id="772" name="楕円 771"/>
        <xdr:cNvSpPr/>
      </xdr:nvSpPr>
      <xdr:spPr>
        <a:xfrm>
          <a:off x="19494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80011</xdr:rowOff>
    </xdr:from>
    <xdr:to>
      <xdr:col>107</xdr:col>
      <xdr:colOff>50800</xdr:colOff>
      <xdr:row>104</xdr:row>
      <xdr:rowOff>95250</xdr:rowOff>
    </xdr:to>
    <xdr:cxnSp macro="">
      <xdr:nvCxnSpPr>
        <xdr:cNvPr id="773" name="直線コネクタ 772"/>
        <xdr:cNvCxnSpPr/>
      </xdr:nvCxnSpPr>
      <xdr:spPr>
        <a:xfrm flipV="1">
          <a:off x="19545300" y="17910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74"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75"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6" name="n_3ave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777" name="n_1mainValue【公民館】&#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147338</xdr:rowOff>
    </xdr:from>
    <xdr:ext cx="469744" cy="259045"/>
    <xdr:sp macro="" textlink="">
      <xdr:nvSpPr>
        <xdr:cNvPr id="778" name="n_2mainValue【公民館】&#10;一人当たり面積"/>
        <xdr:cNvSpPr txBox="1"/>
      </xdr:nvSpPr>
      <xdr:spPr>
        <a:xfrm>
          <a:off x="201994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162577</xdr:rowOff>
    </xdr:from>
    <xdr:ext cx="469744" cy="259045"/>
    <xdr:sp macro="" textlink="">
      <xdr:nvSpPr>
        <xdr:cNvPr id="779" name="n_3mainValue【公民館】&#10;一人当たり面積"/>
        <xdr:cNvSpPr txBox="1"/>
      </xdr:nvSpPr>
      <xdr:spPr>
        <a:xfrm>
          <a:off x="193104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類似団体と比較して有形固定資産減価償却率が高くなっている施設は、公民館であり、低くなっている施設は、学校施設、児童館である。公民館については、有形固定資産減価償却率は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％となっており、公民館は市内に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箇所あるが、いずれも築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年を超え、大規模改修時期を迎えている。また、学校施設については、有形固定資産減価償却率は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％と類似団体よりも低い水準であるものの、現在市内にある小学校</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の児童・生徒数は今後減少していく見込みである。公共施設等総合管理計画の公共施設等の管理に関する基本方針で掲げる施設の長期使用、施設の機能や規模の最適化及びコストの減少と平準化を踏まえ、複合施設への機能移転や学校の段階的な統廃合を教育委員会と協議しながら検討していく。児童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年度に老朽化していた市役所と児童館を複合化し、それぞれ新しい施設を建設したため、有形固定資産減価償却率が低くなっている。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2" name="楕円 71"/>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138084</xdr:rowOff>
    </xdr:from>
    <xdr:ext cx="405111" cy="259045"/>
    <xdr:sp macro="" textlink="">
      <xdr:nvSpPr>
        <xdr:cNvPr id="73" name="【図書館】&#10;有形固定資産減価償却率該当値テキスト"/>
        <xdr:cNvSpPr txBox="1"/>
      </xdr:nvSpPr>
      <xdr:spPr>
        <a:xfrm>
          <a:off x="4673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110308</xdr:rowOff>
    </xdr:from>
    <xdr:to>
      <xdr:col>20</xdr:col>
      <xdr:colOff>38100</xdr:colOff>
      <xdr:row>38</xdr:row>
      <xdr:rowOff>40458</xdr:rowOff>
    </xdr:to>
    <xdr:sp macro="" textlink="">
      <xdr:nvSpPr>
        <xdr:cNvPr id="74" name="楕円 73"/>
        <xdr:cNvSpPr/>
      </xdr:nvSpPr>
      <xdr:spPr>
        <a:xfrm>
          <a:off x="3746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161109</xdr:rowOff>
    </xdr:from>
    <xdr:to>
      <xdr:col>24</xdr:col>
      <xdr:colOff>63500</xdr:colOff>
      <xdr:row>37</xdr:row>
      <xdr:rowOff>166007</xdr:rowOff>
    </xdr:to>
    <xdr:cxnSp macro="">
      <xdr:nvCxnSpPr>
        <xdr:cNvPr id="75" name="直線コネクタ 74"/>
        <xdr:cNvCxnSpPr/>
      </xdr:nvCxnSpPr>
      <xdr:spPr>
        <a:xfrm>
          <a:off x="3797300" y="650475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6" name="楕円 75"/>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38</xdr:row>
      <xdr:rowOff>25581</xdr:rowOff>
    </xdr:to>
    <xdr:cxnSp macro="">
      <xdr:nvCxnSpPr>
        <xdr:cNvPr id="77" name="直線コネクタ 76"/>
        <xdr:cNvCxnSpPr/>
      </xdr:nvCxnSpPr>
      <xdr:spPr>
        <a:xfrm flipV="1">
          <a:off x="2908300" y="65047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78" name="楕円 77"/>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25581</xdr:rowOff>
    </xdr:from>
    <xdr:to>
      <xdr:col>15</xdr:col>
      <xdr:colOff>50800</xdr:colOff>
      <xdr:row>38</xdr:row>
      <xdr:rowOff>61504</xdr:rowOff>
    </xdr:to>
    <xdr:cxnSp macro="">
      <xdr:nvCxnSpPr>
        <xdr:cNvPr id="79" name="直線コネクタ 78"/>
        <xdr:cNvCxnSpPr/>
      </xdr:nvCxnSpPr>
      <xdr:spPr>
        <a:xfrm flipV="1">
          <a:off x="2019300" y="65406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2"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56985</xdr:rowOff>
    </xdr:from>
    <xdr:ext cx="405111" cy="259045"/>
    <xdr:sp macro="" textlink="">
      <xdr:nvSpPr>
        <xdr:cNvPr id="83" name="n_1mainValue【図書館】&#10;有形固定資産減価償却率"/>
        <xdr:cNvSpPr txBox="1"/>
      </xdr:nvSpPr>
      <xdr:spPr>
        <a:xfrm>
          <a:off x="35820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92908</xdr:rowOff>
    </xdr:from>
    <xdr:ext cx="405111" cy="259045"/>
    <xdr:sp macro="" textlink="">
      <xdr:nvSpPr>
        <xdr:cNvPr id="84" name="n_2mainValue【図書館】&#10;有形固定資産減価償却率"/>
        <xdr:cNvSpPr txBox="1"/>
      </xdr:nvSpPr>
      <xdr:spPr>
        <a:xfrm>
          <a:off x="2705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85" name="n_3mainValue【図書館】&#10;有形固定資産減価償却率"/>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4" name="楕円 123"/>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25" name="【図書館】&#10;一人当たり面積該当値テキスト"/>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26" name="楕円 125"/>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27" name="直線コネクタ 126"/>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8" name="楕円 127"/>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29" name="直線コネクタ 128"/>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0" name="楕円 129"/>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63500</xdr:rowOff>
    </xdr:to>
    <xdr:cxnSp macro="">
      <xdr:nvCxnSpPr>
        <xdr:cNvPr id="131" name="直線コネクタ 130"/>
        <xdr:cNvCxnSpPr/>
      </xdr:nvCxnSpPr>
      <xdr:spPr>
        <a:xfrm flipV="1">
          <a:off x="7861300" y="690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35"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6"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37" name="n_3mainValue【図書館】&#10;一人当たり面積"/>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77" name="楕円 176"/>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78" name="【体育館・プー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79" name="楕円 178"/>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0</xdr:rowOff>
    </xdr:to>
    <xdr:cxnSp macro="">
      <xdr:nvCxnSpPr>
        <xdr:cNvPr id="180" name="直線コネクタ 179"/>
        <xdr:cNvCxnSpPr/>
      </xdr:nvCxnSpPr>
      <xdr:spPr>
        <a:xfrm flipV="1">
          <a:off x="3797300" y="10252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181" name="楕円 180"/>
        <xdr:cNvSpPr/>
      </xdr:nvSpPr>
      <xdr:spPr>
        <a:xfrm>
          <a:off x="2857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41910</xdr:rowOff>
    </xdr:to>
    <xdr:cxnSp macro="">
      <xdr:nvCxnSpPr>
        <xdr:cNvPr id="182" name="直線コネクタ 181"/>
        <xdr:cNvCxnSpPr/>
      </xdr:nvCxnSpPr>
      <xdr:spPr>
        <a:xfrm flipV="1">
          <a:off x="2908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83" name="楕円 182"/>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93345</xdr:rowOff>
    </xdr:to>
    <xdr:cxnSp macro="">
      <xdr:nvCxnSpPr>
        <xdr:cNvPr id="184" name="直線コネクタ 183"/>
        <xdr:cNvCxnSpPr/>
      </xdr:nvCxnSpPr>
      <xdr:spPr>
        <a:xfrm flipV="1">
          <a:off x="2019300" y="103289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188" name="n_1main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109237</xdr:rowOff>
    </xdr:from>
    <xdr:ext cx="405111" cy="259045"/>
    <xdr:sp macro="" textlink="">
      <xdr:nvSpPr>
        <xdr:cNvPr id="189" name="n_2mainValue【体育館・プール】&#10;有形固定資産減価償却率"/>
        <xdr:cNvSpPr txBox="1"/>
      </xdr:nvSpPr>
      <xdr:spPr>
        <a:xfrm>
          <a:off x="2705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135272</xdr:rowOff>
    </xdr:from>
    <xdr:ext cx="405111" cy="259045"/>
    <xdr:sp macro="" textlink="">
      <xdr:nvSpPr>
        <xdr:cNvPr id="190" name="n_3mainValue【体育館・プール】&#10;有形固定資産減価償却率"/>
        <xdr:cNvSpPr txBox="1"/>
      </xdr:nvSpPr>
      <xdr:spPr>
        <a:xfrm>
          <a:off x="1816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44450</xdr:rowOff>
    </xdr:from>
    <xdr:to>
      <xdr:col>55</xdr:col>
      <xdr:colOff>50800</xdr:colOff>
      <xdr:row>61</xdr:row>
      <xdr:rowOff>146050</xdr:rowOff>
    </xdr:to>
    <xdr:sp macro="" textlink="">
      <xdr:nvSpPr>
        <xdr:cNvPr id="229" name="楕円 228"/>
        <xdr:cNvSpPr/>
      </xdr:nvSpPr>
      <xdr:spPr>
        <a:xfrm>
          <a:off x="10426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22877</xdr:rowOff>
    </xdr:from>
    <xdr:ext cx="469744" cy="259045"/>
    <xdr:sp macro="" textlink="">
      <xdr:nvSpPr>
        <xdr:cNvPr id="230" name="【体育館・プール】&#10;一人当たり面積該当値テキスト"/>
        <xdr:cNvSpPr txBox="1"/>
      </xdr:nvSpPr>
      <xdr:spPr>
        <a:xfrm>
          <a:off x="10515600"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44450</xdr:rowOff>
    </xdr:from>
    <xdr:to>
      <xdr:col>50</xdr:col>
      <xdr:colOff>165100</xdr:colOff>
      <xdr:row>61</xdr:row>
      <xdr:rowOff>146050</xdr:rowOff>
    </xdr:to>
    <xdr:sp macro="" textlink="">
      <xdr:nvSpPr>
        <xdr:cNvPr id="231" name="楕円 230"/>
        <xdr:cNvSpPr/>
      </xdr:nvSpPr>
      <xdr:spPr>
        <a:xfrm>
          <a:off x="958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95250</xdr:rowOff>
    </xdr:from>
    <xdr:to>
      <xdr:col>55</xdr:col>
      <xdr:colOff>0</xdr:colOff>
      <xdr:row>61</xdr:row>
      <xdr:rowOff>95250</xdr:rowOff>
    </xdr:to>
    <xdr:cxnSp macro="">
      <xdr:nvCxnSpPr>
        <xdr:cNvPr id="232" name="直線コネクタ 231"/>
        <xdr:cNvCxnSpPr/>
      </xdr:nvCxnSpPr>
      <xdr:spPr>
        <a:xfrm>
          <a:off x="9639300" y="1055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33" name="楕円 232"/>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95250</xdr:rowOff>
    </xdr:from>
    <xdr:to>
      <xdr:col>50</xdr:col>
      <xdr:colOff>114300</xdr:colOff>
      <xdr:row>61</xdr:row>
      <xdr:rowOff>99060</xdr:rowOff>
    </xdr:to>
    <xdr:cxnSp macro="">
      <xdr:nvCxnSpPr>
        <xdr:cNvPr id="234" name="直線コネクタ 233"/>
        <xdr:cNvCxnSpPr/>
      </xdr:nvCxnSpPr>
      <xdr:spPr>
        <a:xfrm flipV="1">
          <a:off x="8750300" y="1055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153670</xdr:rowOff>
    </xdr:to>
    <xdr:sp macro="" textlink="">
      <xdr:nvSpPr>
        <xdr:cNvPr id="235" name="楕円 234"/>
        <xdr:cNvSpPr/>
      </xdr:nvSpPr>
      <xdr:spPr>
        <a:xfrm>
          <a:off x="781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102870</xdr:rowOff>
    </xdr:to>
    <xdr:cxnSp macro="">
      <xdr:nvCxnSpPr>
        <xdr:cNvPr id="236" name="直線コネクタ 235"/>
        <xdr:cNvCxnSpPr/>
      </xdr:nvCxnSpPr>
      <xdr:spPr>
        <a:xfrm flipV="1">
          <a:off x="7861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137177</xdr:rowOff>
    </xdr:from>
    <xdr:ext cx="469744" cy="259045"/>
    <xdr:sp macro="" textlink="">
      <xdr:nvSpPr>
        <xdr:cNvPr id="240" name="n_1main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140987</xdr:rowOff>
    </xdr:from>
    <xdr:ext cx="469744" cy="259045"/>
    <xdr:sp macro="" textlink="">
      <xdr:nvSpPr>
        <xdr:cNvPr id="241" name="n_2mainValue【体育館・プール】&#10;一人当たり面積"/>
        <xdr:cNvSpPr txBox="1"/>
      </xdr:nvSpPr>
      <xdr:spPr>
        <a:xfrm>
          <a:off x="8515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144797</xdr:rowOff>
    </xdr:from>
    <xdr:ext cx="469744" cy="259045"/>
    <xdr:sp macro="" textlink="">
      <xdr:nvSpPr>
        <xdr:cNvPr id="242" name="n_3mainValue【体育館・プール】&#10;一人当たり面積"/>
        <xdr:cNvSpPr txBox="1"/>
      </xdr:nvSpPr>
      <xdr:spPr>
        <a:xfrm>
          <a:off x="7626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129032</xdr:rowOff>
    </xdr:from>
    <xdr:to>
      <xdr:col>24</xdr:col>
      <xdr:colOff>114300</xdr:colOff>
      <xdr:row>83</xdr:row>
      <xdr:rowOff>59182</xdr:rowOff>
    </xdr:to>
    <xdr:sp macro="" textlink="">
      <xdr:nvSpPr>
        <xdr:cNvPr id="280" name="楕円 279"/>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151909</xdr:rowOff>
    </xdr:from>
    <xdr:ext cx="405111" cy="259045"/>
    <xdr:sp macro="" textlink="">
      <xdr:nvSpPr>
        <xdr:cNvPr id="281" name="【福祉施設】&#10;有形固定資産減価償却率該当値テキスト"/>
        <xdr:cNvSpPr txBox="1"/>
      </xdr:nvSpPr>
      <xdr:spPr>
        <a:xfrm>
          <a:off x="4673600" y="1403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131318</xdr:rowOff>
    </xdr:from>
    <xdr:to>
      <xdr:col>20</xdr:col>
      <xdr:colOff>38100</xdr:colOff>
      <xdr:row>83</xdr:row>
      <xdr:rowOff>61468</xdr:rowOff>
    </xdr:to>
    <xdr:sp macro="" textlink="">
      <xdr:nvSpPr>
        <xdr:cNvPr id="282" name="楕円 281"/>
        <xdr:cNvSpPr/>
      </xdr:nvSpPr>
      <xdr:spPr>
        <a:xfrm>
          <a:off x="3746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10668</xdr:rowOff>
    </xdr:to>
    <xdr:cxnSp macro="">
      <xdr:nvCxnSpPr>
        <xdr:cNvPr id="283" name="直線コネクタ 282"/>
        <xdr:cNvCxnSpPr/>
      </xdr:nvCxnSpPr>
      <xdr:spPr>
        <a:xfrm flipV="1">
          <a:off x="3797300" y="142387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81026</xdr:rowOff>
    </xdr:from>
    <xdr:to>
      <xdr:col>15</xdr:col>
      <xdr:colOff>101600</xdr:colOff>
      <xdr:row>84</xdr:row>
      <xdr:rowOff>11176</xdr:rowOff>
    </xdr:to>
    <xdr:sp macro="" textlink="">
      <xdr:nvSpPr>
        <xdr:cNvPr id="284" name="楕円 283"/>
        <xdr:cNvSpPr/>
      </xdr:nvSpPr>
      <xdr:spPr>
        <a:xfrm>
          <a:off x="2857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xdr:rowOff>
    </xdr:from>
    <xdr:to>
      <xdr:col>19</xdr:col>
      <xdr:colOff>177800</xdr:colOff>
      <xdr:row>83</xdr:row>
      <xdr:rowOff>131826</xdr:rowOff>
    </xdr:to>
    <xdr:cxnSp macro="">
      <xdr:nvCxnSpPr>
        <xdr:cNvPr id="285" name="直線コネクタ 284"/>
        <xdr:cNvCxnSpPr/>
      </xdr:nvCxnSpPr>
      <xdr:spPr>
        <a:xfrm flipV="1">
          <a:off x="2908300" y="1424101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117602</xdr:rowOff>
    </xdr:from>
    <xdr:to>
      <xdr:col>10</xdr:col>
      <xdr:colOff>165100</xdr:colOff>
      <xdr:row>84</xdr:row>
      <xdr:rowOff>47752</xdr:rowOff>
    </xdr:to>
    <xdr:sp macro="" textlink="">
      <xdr:nvSpPr>
        <xdr:cNvPr id="286" name="楕円 285"/>
        <xdr:cNvSpPr/>
      </xdr:nvSpPr>
      <xdr:spPr>
        <a:xfrm>
          <a:off x="196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131826</xdr:rowOff>
    </xdr:from>
    <xdr:to>
      <xdr:col>15</xdr:col>
      <xdr:colOff>50800</xdr:colOff>
      <xdr:row>83</xdr:row>
      <xdr:rowOff>168402</xdr:rowOff>
    </xdr:to>
    <xdr:cxnSp macro="">
      <xdr:nvCxnSpPr>
        <xdr:cNvPr id="287" name="直線コネクタ 286"/>
        <xdr:cNvCxnSpPr/>
      </xdr:nvCxnSpPr>
      <xdr:spPr>
        <a:xfrm flipV="1">
          <a:off x="2019300" y="14362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77995</xdr:rowOff>
    </xdr:from>
    <xdr:ext cx="405111" cy="259045"/>
    <xdr:sp macro="" textlink="">
      <xdr:nvSpPr>
        <xdr:cNvPr id="291" name="n_1mainValue【福祉施設】&#10;有形固定資産減価償却率"/>
        <xdr:cNvSpPr txBox="1"/>
      </xdr:nvSpPr>
      <xdr:spPr>
        <a:xfrm>
          <a:off x="35820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27703</xdr:rowOff>
    </xdr:from>
    <xdr:ext cx="405111" cy="259045"/>
    <xdr:sp macro="" textlink="">
      <xdr:nvSpPr>
        <xdr:cNvPr id="292" name="n_2mainValue【福祉施設】&#10;有形固定資産減価償却率"/>
        <xdr:cNvSpPr txBox="1"/>
      </xdr:nvSpPr>
      <xdr:spPr>
        <a:xfrm>
          <a:off x="2705744" y="1408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64279</xdr:rowOff>
    </xdr:from>
    <xdr:ext cx="405111" cy="259045"/>
    <xdr:sp macro="" textlink="">
      <xdr:nvSpPr>
        <xdr:cNvPr id="293" name="n_3mainValue【福祉施設】&#10;有形固定資産減価償却率"/>
        <xdr:cNvSpPr txBox="1"/>
      </xdr:nvSpPr>
      <xdr:spPr>
        <a:xfrm>
          <a:off x="1816744" y="1412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73025</xdr:rowOff>
    </xdr:from>
    <xdr:to>
      <xdr:col>55</xdr:col>
      <xdr:colOff>50800</xdr:colOff>
      <xdr:row>82</xdr:row>
      <xdr:rowOff>3175</xdr:rowOff>
    </xdr:to>
    <xdr:sp macro="" textlink="">
      <xdr:nvSpPr>
        <xdr:cNvPr id="328" name="楕円 327"/>
        <xdr:cNvSpPr/>
      </xdr:nvSpPr>
      <xdr:spPr>
        <a:xfrm>
          <a:off x="10426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95902</xdr:rowOff>
    </xdr:from>
    <xdr:ext cx="469744" cy="259045"/>
    <xdr:sp macro="" textlink="">
      <xdr:nvSpPr>
        <xdr:cNvPr id="329" name="【福祉施設】&#10;一人当たり面積該当値テキスト"/>
        <xdr:cNvSpPr txBox="1"/>
      </xdr:nvSpPr>
      <xdr:spPr>
        <a:xfrm>
          <a:off x="10515600" y="1381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73025</xdr:rowOff>
    </xdr:from>
    <xdr:to>
      <xdr:col>50</xdr:col>
      <xdr:colOff>165100</xdr:colOff>
      <xdr:row>82</xdr:row>
      <xdr:rowOff>3175</xdr:rowOff>
    </xdr:to>
    <xdr:sp macro="" textlink="">
      <xdr:nvSpPr>
        <xdr:cNvPr id="330" name="楕円 329"/>
        <xdr:cNvSpPr/>
      </xdr:nvSpPr>
      <xdr:spPr>
        <a:xfrm>
          <a:off x="958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123825</xdr:rowOff>
    </xdr:from>
    <xdr:to>
      <xdr:col>55</xdr:col>
      <xdr:colOff>0</xdr:colOff>
      <xdr:row>81</xdr:row>
      <xdr:rowOff>123825</xdr:rowOff>
    </xdr:to>
    <xdr:cxnSp macro="">
      <xdr:nvCxnSpPr>
        <xdr:cNvPr id="331" name="直線コネクタ 330"/>
        <xdr:cNvCxnSpPr/>
      </xdr:nvCxnSpPr>
      <xdr:spPr>
        <a:xfrm>
          <a:off x="9639300" y="14011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78739</xdr:rowOff>
    </xdr:from>
    <xdr:to>
      <xdr:col>46</xdr:col>
      <xdr:colOff>38100</xdr:colOff>
      <xdr:row>82</xdr:row>
      <xdr:rowOff>8889</xdr:rowOff>
    </xdr:to>
    <xdr:sp macro="" textlink="">
      <xdr:nvSpPr>
        <xdr:cNvPr id="332" name="楕円 331"/>
        <xdr:cNvSpPr/>
      </xdr:nvSpPr>
      <xdr:spPr>
        <a:xfrm>
          <a:off x="869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123825</xdr:rowOff>
    </xdr:from>
    <xdr:to>
      <xdr:col>50</xdr:col>
      <xdr:colOff>114300</xdr:colOff>
      <xdr:row>81</xdr:row>
      <xdr:rowOff>129539</xdr:rowOff>
    </xdr:to>
    <xdr:cxnSp macro="">
      <xdr:nvCxnSpPr>
        <xdr:cNvPr id="333" name="直線コネクタ 332"/>
        <xdr:cNvCxnSpPr/>
      </xdr:nvCxnSpPr>
      <xdr:spPr>
        <a:xfrm flipV="1">
          <a:off x="8750300" y="140112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84455</xdr:rowOff>
    </xdr:from>
    <xdr:to>
      <xdr:col>41</xdr:col>
      <xdr:colOff>101600</xdr:colOff>
      <xdr:row>82</xdr:row>
      <xdr:rowOff>14605</xdr:rowOff>
    </xdr:to>
    <xdr:sp macro="" textlink="">
      <xdr:nvSpPr>
        <xdr:cNvPr id="334" name="楕円 333"/>
        <xdr:cNvSpPr/>
      </xdr:nvSpPr>
      <xdr:spPr>
        <a:xfrm>
          <a:off x="7810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129539</xdr:rowOff>
    </xdr:from>
    <xdr:to>
      <xdr:col>45</xdr:col>
      <xdr:colOff>177800</xdr:colOff>
      <xdr:row>81</xdr:row>
      <xdr:rowOff>135255</xdr:rowOff>
    </xdr:to>
    <xdr:cxnSp macro="">
      <xdr:nvCxnSpPr>
        <xdr:cNvPr id="335" name="直線コネクタ 334"/>
        <xdr:cNvCxnSpPr/>
      </xdr:nvCxnSpPr>
      <xdr:spPr>
        <a:xfrm flipV="1">
          <a:off x="7861300" y="14016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38" name="n_3aveValue【福祉施設】&#10;一人当たり面積"/>
        <xdr:cNvSpPr txBox="1"/>
      </xdr:nvSpPr>
      <xdr:spPr>
        <a:xfrm>
          <a:off x="7626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19702</xdr:rowOff>
    </xdr:from>
    <xdr:ext cx="469744" cy="259045"/>
    <xdr:sp macro="" textlink="">
      <xdr:nvSpPr>
        <xdr:cNvPr id="339" name="n_1mainValue【福祉施設】&#10;一人当たり面積"/>
        <xdr:cNvSpPr txBox="1"/>
      </xdr:nvSpPr>
      <xdr:spPr>
        <a:xfrm>
          <a:off x="93917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25416</xdr:rowOff>
    </xdr:from>
    <xdr:ext cx="469744" cy="259045"/>
    <xdr:sp macro="" textlink="">
      <xdr:nvSpPr>
        <xdr:cNvPr id="340" name="n_2mainValue【福祉施設】&#10;一人当たり面積"/>
        <xdr:cNvSpPr txBox="1"/>
      </xdr:nvSpPr>
      <xdr:spPr>
        <a:xfrm>
          <a:off x="8515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31132</xdr:rowOff>
    </xdr:from>
    <xdr:ext cx="469744" cy="259045"/>
    <xdr:sp macro="" textlink="">
      <xdr:nvSpPr>
        <xdr:cNvPr id="341" name="n_3mainValue【福祉施設】&#10;一人当たり面積"/>
        <xdr:cNvSpPr txBox="1"/>
      </xdr:nvSpPr>
      <xdr:spPr>
        <a:xfrm>
          <a:off x="7626427" y="137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9" name="テキスト ボックス 36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9" name="テキスト ボックス 37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83" name="直線コネクタ 38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8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85" name="直線コネクタ 38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8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87" name="直線コネクタ 38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38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89" name="フローチャート: 判断 38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90" name="フローチャート: 判断 38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1" name="フローチャート: 判断 39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92" name="フローチャート: 判断 39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49893</xdr:rowOff>
    </xdr:from>
    <xdr:to>
      <xdr:col>85</xdr:col>
      <xdr:colOff>177800</xdr:colOff>
      <xdr:row>33</xdr:row>
      <xdr:rowOff>151493</xdr:rowOff>
    </xdr:to>
    <xdr:sp macro="" textlink="">
      <xdr:nvSpPr>
        <xdr:cNvPr id="398" name="楕円 397"/>
        <xdr:cNvSpPr/>
      </xdr:nvSpPr>
      <xdr:spPr>
        <a:xfrm>
          <a:off x="162687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171104</xdr:rowOff>
    </xdr:from>
    <xdr:ext cx="405111" cy="259045"/>
    <xdr:sp macro="" textlink="">
      <xdr:nvSpPr>
        <xdr:cNvPr id="399" name="【一般廃棄物処理施設】&#10;有形固定資産減価償却率該当値テキスト"/>
        <xdr:cNvSpPr txBox="1"/>
      </xdr:nvSpPr>
      <xdr:spPr>
        <a:xfrm>
          <a:off x="16357600" y="565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53158</xdr:rowOff>
    </xdr:from>
    <xdr:to>
      <xdr:col>81</xdr:col>
      <xdr:colOff>101600</xdr:colOff>
      <xdr:row>33</xdr:row>
      <xdr:rowOff>154758</xdr:rowOff>
    </xdr:to>
    <xdr:sp macro="" textlink="">
      <xdr:nvSpPr>
        <xdr:cNvPr id="400" name="楕円 399"/>
        <xdr:cNvSpPr/>
      </xdr:nvSpPr>
      <xdr:spPr>
        <a:xfrm>
          <a:off x="154305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100693</xdr:rowOff>
    </xdr:from>
    <xdr:to>
      <xdr:col>85</xdr:col>
      <xdr:colOff>127000</xdr:colOff>
      <xdr:row>33</xdr:row>
      <xdr:rowOff>103958</xdr:rowOff>
    </xdr:to>
    <xdr:cxnSp macro="">
      <xdr:nvCxnSpPr>
        <xdr:cNvPr id="401" name="直線コネクタ 400"/>
        <xdr:cNvCxnSpPr/>
      </xdr:nvCxnSpPr>
      <xdr:spPr>
        <a:xfrm flipV="1">
          <a:off x="15481300" y="57585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56424</xdr:rowOff>
    </xdr:from>
    <xdr:to>
      <xdr:col>76</xdr:col>
      <xdr:colOff>165100</xdr:colOff>
      <xdr:row>33</xdr:row>
      <xdr:rowOff>158024</xdr:rowOff>
    </xdr:to>
    <xdr:sp macro="" textlink="">
      <xdr:nvSpPr>
        <xdr:cNvPr id="402" name="楕円 401"/>
        <xdr:cNvSpPr/>
      </xdr:nvSpPr>
      <xdr:spPr>
        <a:xfrm>
          <a:off x="14541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103958</xdr:rowOff>
    </xdr:from>
    <xdr:to>
      <xdr:col>81</xdr:col>
      <xdr:colOff>50800</xdr:colOff>
      <xdr:row>33</xdr:row>
      <xdr:rowOff>107224</xdr:rowOff>
    </xdr:to>
    <xdr:cxnSp macro="">
      <xdr:nvCxnSpPr>
        <xdr:cNvPr id="403" name="直線コネクタ 402"/>
        <xdr:cNvCxnSpPr/>
      </xdr:nvCxnSpPr>
      <xdr:spPr>
        <a:xfrm flipV="1">
          <a:off x="14592300" y="5761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36830</xdr:rowOff>
    </xdr:from>
    <xdr:to>
      <xdr:col>72</xdr:col>
      <xdr:colOff>38100</xdr:colOff>
      <xdr:row>33</xdr:row>
      <xdr:rowOff>138430</xdr:rowOff>
    </xdr:to>
    <xdr:sp macro="" textlink="">
      <xdr:nvSpPr>
        <xdr:cNvPr id="404" name="楕円 403"/>
        <xdr:cNvSpPr/>
      </xdr:nvSpPr>
      <xdr:spPr>
        <a:xfrm>
          <a:off x="1365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87630</xdr:rowOff>
    </xdr:from>
    <xdr:to>
      <xdr:col>76</xdr:col>
      <xdr:colOff>114300</xdr:colOff>
      <xdr:row>33</xdr:row>
      <xdr:rowOff>107224</xdr:rowOff>
    </xdr:to>
    <xdr:cxnSp macro="">
      <xdr:nvCxnSpPr>
        <xdr:cNvPr id="405" name="直線コネクタ 404"/>
        <xdr:cNvCxnSpPr/>
      </xdr:nvCxnSpPr>
      <xdr:spPr>
        <a:xfrm>
          <a:off x="13703300" y="5745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06"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07"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08" name="n_3aveValue【一般廃棄物処理施設】&#10;有形固定資産減価償却率"/>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171285</xdr:rowOff>
    </xdr:from>
    <xdr:ext cx="405111" cy="259045"/>
    <xdr:sp macro="" textlink="">
      <xdr:nvSpPr>
        <xdr:cNvPr id="409" name="n_1mainValue【一般廃棄物処理施設】&#10;有形固定資産減価償却率"/>
        <xdr:cNvSpPr txBox="1"/>
      </xdr:nvSpPr>
      <xdr:spPr>
        <a:xfrm>
          <a:off x="15266044" y="548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3101</xdr:rowOff>
    </xdr:from>
    <xdr:ext cx="405111" cy="259045"/>
    <xdr:sp macro="" textlink="">
      <xdr:nvSpPr>
        <xdr:cNvPr id="410" name="n_2mainValue【一般廃棄物処理施設】&#10;有形固定資産減価償却率"/>
        <xdr:cNvSpPr txBox="1"/>
      </xdr:nvSpPr>
      <xdr:spPr>
        <a:xfrm>
          <a:off x="14389744" y="548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154957</xdr:rowOff>
    </xdr:from>
    <xdr:ext cx="405111" cy="259045"/>
    <xdr:sp macro="" textlink="">
      <xdr:nvSpPr>
        <xdr:cNvPr id="411" name="n_3mainValue【一般廃棄物処理施設】&#10;有形固定資産減価償却率"/>
        <xdr:cNvSpPr txBox="1"/>
      </xdr:nvSpPr>
      <xdr:spPr>
        <a:xfrm>
          <a:off x="13500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2" name="直線コネクタ 4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3" name="テキスト ボックス 42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4" name="直線コネクタ 4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5" name="テキスト ボックス 42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6" name="直線コネクタ 4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7" name="テキスト ボックス 42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8" name="直線コネクタ 4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9" name="テキスト ボックス 42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0" name="直線コネクタ 4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1" name="テキスト ボックス 43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35" name="直線コネクタ 43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3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37" name="直線コネクタ 43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3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39" name="直線コネクタ 43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440"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41" name="フローチャート: 判断 44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42" name="フローチャート: 判断 44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43" name="フローチャート: 判断 44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44" name="フローチャート: 判断 443"/>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100000</xdr:rowOff>
    </xdr:from>
    <xdr:to>
      <xdr:col>116</xdr:col>
      <xdr:colOff>114300</xdr:colOff>
      <xdr:row>40</xdr:row>
      <xdr:rowOff>30150</xdr:rowOff>
    </xdr:to>
    <xdr:sp macro="" textlink="">
      <xdr:nvSpPr>
        <xdr:cNvPr id="450" name="楕円 449"/>
        <xdr:cNvSpPr/>
      </xdr:nvSpPr>
      <xdr:spPr>
        <a:xfrm>
          <a:off x="22110700" y="67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78427</xdr:rowOff>
    </xdr:from>
    <xdr:ext cx="534377" cy="259045"/>
    <xdr:sp macro="" textlink="">
      <xdr:nvSpPr>
        <xdr:cNvPr id="451" name="【一般廃棄物処理施設】&#10;一人当たり有形固定資産（償却資産）額該当値テキスト"/>
        <xdr:cNvSpPr txBox="1"/>
      </xdr:nvSpPr>
      <xdr:spPr>
        <a:xfrm>
          <a:off x="22199600" y="6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99520</xdr:rowOff>
    </xdr:from>
    <xdr:to>
      <xdr:col>112</xdr:col>
      <xdr:colOff>38100</xdr:colOff>
      <xdr:row>40</xdr:row>
      <xdr:rowOff>29670</xdr:rowOff>
    </xdr:to>
    <xdr:sp macro="" textlink="">
      <xdr:nvSpPr>
        <xdr:cNvPr id="452" name="楕円 451"/>
        <xdr:cNvSpPr/>
      </xdr:nvSpPr>
      <xdr:spPr>
        <a:xfrm>
          <a:off x="21272500" y="67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150320</xdr:rowOff>
    </xdr:from>
    <xdr:to>
      <xdr:col>116</xdr:col>
      <xdr:colOff>63500</xdr:colOff>
      <xdr:row>39</xdr:row>
      <xdr:rowOff>150800</xdr:rowOff>
    </xdr:to>
    <xdr:cxnSp macro="">
      <xdr:nvCxnSpPr>
        <xdr:cNvPr id="453" name="直線コネクタ 452"/>
        <xdr:cNvCxnSpPr/>
      </xdr:nvCxnSpPr>
      <xdr:spPr>
        <a:xfrm>
          <a:off x="21323300" y="6836870"/>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102819</xdr:rowOff>
    </xdr:from>
    <xdr:to>
      <xdr:col>107</xdr:col>
      <xdr:colOff>101600</xdr:colOff>
      <xdr:row>40</xdr:row>
      <xdr:rowOff>32969</xdr:rowOff>
    </xdr:to>
    <xdr:sp macro="" textlink="">
      <xdr:nvSpPr>
        <xdr:cNvPr id="454" name="楕円 453"/>
        <xdr:cNvSpPr/>
      </xdr:nvSpPr>
      <xdr:spPr>
        <a:xfrm>
          <a:off x="20383500" y="67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150320</xdr:rowOff>
    </xdr:from>
    <xdr:to>
      <xdr:col>111</xdr:col>
      <xdr:colOff>177800</xdr:colOff>
      <xdr:row>39</xdr:row>
      <xdr:rowOff>153619</xdr:rowOff>
    </xdr:to>
    <xdr:cxnSp macro="">
      <xdr:nvCxnSpPr>
        <xdr:cNvPr id="455" name="直線コネクタ 454"/>
        <xdr:cNvCxnSpPr/>
      </xdr:nvCxnSpPr>
      <xdr:spPr>
        <a:xfrm flipV="1">
          <a:off x="20434300" y="6836870"/>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160799</xdr:rowOff>
    </xdr:from>
    <xdr:to>
      <xdr:col>102</xdr:col>
      <xdr:colOff>165100</xdr:colOff>
      <xdr:row>40</xdr:row>
      <xdr:rowOff>90949</xdr:rowOff>
    </xdr:to>
    <xdr:sp macro="" textlink="">
      <xdr:nvSpPr>
        <xdr:cNvPr id="456" name="楕円 455"/>
        <xdr:cNvSpPr/>
      </xdr:nvSpPr>
      <xdr:spPr>
        <a:xfrm>
          <a:off x="19494500" y="68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153619</xdr:rowOff>
    </xdr:from>
    <xdr:to>
      <xdr:col>107</xdr:col>
      <xdr:colOff>50800</xdr:colOff>
      <xdr:row>40</xdr:row>
      <xdr:rowOff>40149</xdr:rowOff>
    </xdr:to>
    <xdr:cxnSp macro="">
      <xdr:nvCxnSpPr>
        <xdr:cNvPr id="457" name="直線コネクタ 456"/>
        <xdr:cNvCxnSpPr/>
      </xdr:nvCxnSpPr>
      <xdr:spPr>
        <a:xfrm flipV="1">
          <a:off x="19545300" y="6840169"/>
          <a:ext cx="889000" cy="5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458"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459"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460"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20797</xdr:rowOff>
    </xdr:from>
    <xdr:ext cx="534377" cy="259045"/>
    <xdr:sp macro="" textlink="">
      <xdr:nvSpPr>
        <xdr:cNvPr id="461" name="n_1mainValue【一般廃棄物処理施設】&#10;一人当たり有形固定資産（償却資産）額"/>
        <xdr:cNvSpPr txBox="1"/>
      </xdr:nvSpPr>
      <xdr:spPr>
        <a:xfrm>
          <a:off x="21043411" y="687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24096</xdr:rowOff>
    </xdr:from>
    <xdr:ext cx="534377" cy="259045"/>
    <xdr:sp macro="" textlink="">
      <xdr:nvSpPr>
        <xdr:cNvPr id="462" name="n_2mainValue【一般廃棄物処理施設】&#10;一人当たり有形固定資産（償却資産）額"/>
        <xdr:cNvSpPr txBox="1"/>
      </xdr:nvSpPr>
      <xdr:spPr>
        <a:xfrm>
          <a:off x="20167111" y="68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82076</xdr:rowOff>
    </xdr:from>
    <xdr:ext cx="534377" cy="259045"/>
    <xdr:sp macro="" textlink="">
      <xdr:nvSpPr>
        <xdr:cNvPr id="463" name="n_3mainValue【一般廃棄物処理施設】&#10;一人当たり有形固定資産（償却資産）額"/>
        <xdr:cNvSpPr txBox="1"/>
      </xdr:nvSpPr>
      <xdr:spPr>
        <a:xfrm>
          <a:off x="19278111" y="69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89" name="直線コネクタ 48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1" name="直線コネクタ 49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9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93" name="直線コネクタ 49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9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95" name="フローチャート: 判断 49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96" name="フローチャート: 判断 49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97" name="フローチャート: 判断 49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98" name="フローチャート: 判断 49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504" name="楕円 503"/>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505" name="【保健センター・保健所】&#10;有形固定資産減価償却率該当値テキスト"/>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xdr:rowOff>
    </xdr:from>
    <xdr:to>
      <xdr:col>81</xdr:col>
      <xdr:colOff>101600</xdr:colOff>
      <xdr:row>57</xdr:row>
      <xdr:rowOff>117747</xdr:rowOff>
    </xdr:to>
    <xdr:sp macro="" textlink="">
      <xdr:nvSpPr>
        <xdr:cNvPr id="506" name="楕円 505"/>
        <xdr:cNvSpPr/>
      </xdr:nvSpPr>
      <xdr:spPr>
        <a:xfrm>
          <a:off x="15430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66947</xdr:rowOff>
    </xdr:to>
    <xdr:cxnSp macro="">
      <xdr:nvCxnSpPr>
        <xdr:cNvPr id="507" name="直線コネクタ 506"/>
        <xdr:cNvCxnSpPr/>
      </xdr:nvCxnSpPr>
      <xdr:spPr>
        <a:xfrm flipV="1">
          <a:off x="15481300" y="98069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48804</xdr:rowOff>
    </xdr:from>
    <xdr:to>
      <xdr:col>76</xdr:col>
      <xdr:colOff>165100</xdr:colOff>
      <xdr:row>57</xdr:row>
      <xdr:rowOff>150404</xdr:rowOff>
    </xdr:to>
    <xdr:sp macro="" textlink="">
      <xdr:nvSpPr>
        <xdr:cNvPr id="508" name="楕円 507"/>
        <xdr:cNvSpPr/>
      </xdr:nvSpPr>
      <xdr:spPr>
        <a:xfrm>
          <a:off x="14541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66947</xdr:rowOff>
    </xdr:from>
    <xdr:to>
      <xdr:col>81</xdr:col>
      <xdr:colOff>50800</xdr:colOff>
      <xdr:row>57</xdr:row>
      <xdr:rowOff>99604</xdr:rowOff>
    </xdr:to>
    <xdr:cxnSp macro="">
      <xdr:nvCxnSpPr>
        <xdr:cNvPr id="509" name="直線コネクタ 508"/>
        <xdr:cNvCxnSpPr/>
      </xdr:nvCxnSpPr>
      <xdr:spPr>
        <a:xfrm flipV="1">
          <a:off x="14592300" y="9839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71665</xdr:rowOff>
    </xdr:from>
    <xdr:to>
      <xdr:col>72</xdr:col>
      <xdr:colOff>38100</xdr:colOff>
      <xdr:row>58</xdr:row>
      <xdr:rowOff>1815</xdr:rowOff>
    </xdr:to>
    <xdr:sp macro="" textlink="">
      <xdr:nvSpPr>
        <xdr:cNvPr id="510" name="楕円 509"/>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99604</xdr:rowOff>
    </xdr:from>
    <xdr:to>
      <xdr:col>76</xdr:col>
      <xdr:colOff>114300</xdr:colOff>
      <xdr:row>57</xdr:row>
      <xdr:rowOff>122465</xdr:rowOff>
    </xdr:to>
    <xdr:cxnSp macro="">
      <xdr:nvCxnSpPr>
        <xdr:cNvPr id="511" name="直線コネクタ 510"/>
        <xdr:cNvCxnSpPr/>
      </xdr:nvCxnSpPr>
      <xdr:spPr>
        <a:xfrm flipV="1">
          <a:off x="13703300" y="98722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12"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13"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14"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134274</xdr:rowOff>
    </xdr:from>
    <xdr:ext cx="405111" cy="259045"/>
    <xdr:sp macro="" textlink="">
      <xdr:nvSpPr>
        <xdr:cNvPr id="515" name="n_1mainValue【保健センター・保健所】&#10;有形固定資産減価償却率"/>
        <xdr:cNvSpPr txBox="1"/>
      </xdr:nvSpPr>
      <xdr:spPr>
        <a:xfrm>
          <a:off x="152660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166931</xdr:rowOff>
    </xdr:from>
    <xdr:ext cx="405111" cy="259045"/>
    <xdr:sp macro="" textlink="">
      <xdr:nvSpPr>
        <xdr:cNvPr id="516" name="n_2mainValue【保健センター・保健所】&#10;有形固定資産減価償却率"/>
        <xdr:cNvSpPr txBox="1"/>
      </xdr:nvSpPr>
      <xdr:spPr>
        <a:xfrm>
          <a:off x="14389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18342</xdr:rowOff>
    </xdr:from>
    <xdr:ext cx="405111" cy="259045"/>
    <xdr:sp macro="" textlink="">
      <xdr:nvSpPr>
        <xdr:cNvPr id="517" name="n_3mainValue【保健センター・保健所】&#10;有形固定資産減価償却率"/>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39" name="直線コネクタ 538"/>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40"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41" name="直線コネクタ 540"/>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42"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43" name="直線コネクタ 542"/>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4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45" name="フローチャート: 判断 54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46" name="フローチャート: 判断 545"/>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47" name="フローチャート: 判断 546"/>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48" name="フローチャート: 判断 547"/>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554" name="楕円 553"/>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55"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56" name="楕円 555"/>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557" name="直線コネクタ 556"/>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56642</xdr:rowOff>
    </xdr:from>
    <xdr:to>
      <xdr:col>107</xdr:col>
      <xdr:colOff>101600</xdr:colOff>
      <xdr:row>63</xdr:row>
      <xdr:rowOff>158242</xdr:rowOff>
    </xdr:to>
    <xdr:sp macro="" textlink="">
      <xdr:nvSpPr>
        <xdr:cNvPr id="558" name="楕円 557"/>
        <xdr:cNvSpPr/>
      </xdr:nvSpPr>
      <xdr:spPr>
        <a:xfrm>
          <a:off x="20383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107442</xdr:rowOff>
    </xdr:to>
    <xdr:cxnSp macro="">
      <xdr:nvCxnSpPr>
        <xdr:cNvPr id="559" name="直線コネクタ 558"/>
        <xdr:cNvCxnSpPr/>
      </xdr:nvCxnSpPr>
      <xdr:spPr>
        <a:xfrm flipV="1">
          <a:off x="20434300" y="10904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560" name="楕円 559"/>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107442</xdr:rowOff>
    </xdr:from>
    <xdr:to>
      <xdr:col>107</xdr:col>
      <xdr:colOff>50800</xdr:colOff>
      <xdr:row>63</xdr:row>
      <xdr:rowOff>125730</xdr:rowOff>
    </xdr:to>
    <xdr:cxnSp macro="">
      <xdr:nvCxnSpPr>
        <xdr:cNvPr id="561" name="直線コネクタ 560"/>
        <xdr:cNvCxnSpPr/>
      </xdr:nvCxnSpPr>
      <xdr:spPr>
        <a:xfrm flipV="1">
          <a:off x="19545300" y="10908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62"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563"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564"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565"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149369</xdr:rowOff>
    </xdr:from>
    <xdr:ext cx="469744" cy="259045"/>
    <xdr:sp macro="" textlink="">
      <xdr:nvSpPr>
        <xdr:cNvPr id="566" name="n_2mainValue【保健センター・保健所】&#10;一人当たり面積"/>
        <xdr:cNvSpPr txBox="1"/>
      </xdr:nvSpPr>
      <xdr:spPr>
        <a:xfrm>
          <a:off x="20199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567"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93" name="直線コネクタ 592"/>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4"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5" name="直線コネクタ 594"/>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96"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97" name="直線コネクタ 59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98"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99" name="フローチャート: 判断 598"/>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00" name="フローチャート: 判断 599"/>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01" name="フローチャート: 判断 60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02" name="フローチャート: 判断 601"/>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楕円 607"/>
        <xdr:cNvSpPr/>
      </xdr:nvSpPr>
      <xdr:spPr>
        <a:xfrm>
          <a:off x="16268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1650</xdr:rowOff>
    </xdr:from>
    <xdr:ext cx="405111" cy="259045"/>
    <xdr:sp macro="" textlink="">
      <xdr:nvSpPr>
        <xdr:cNvPr id="609" name="【消防施設】&#10;有形固定資産減価償却率該当値テキスト"/>
        <xdr:cNvSpPr txBox="1"/>
      </xdr:nvSpPr>
      <xdr:spPr>
        <a:xfrm>
          <a:off x="16357600"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610" name="楕円 609"/>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74023</xdr:rowOff>
    </xdr:from>
    <xdr:to>
      <xdr:col>85</xdr:col>
      <xdr:colOff>127000</xdr:colOff>
      <xdr:row>82</xdr:row>
      <xdr:rowOff>109945</xdr:rowOff>
    </xdr:to>
    <xdr:cxnSp macro="">
      <xdr:nvCxnSpPr>
        <xdr:cNvPr id="611" name="直線コネクタ 610"/>
        <xdr:cNvCxnSpPr/>
      </xdr:nvCxnSpPr>
      <xdr:spPr>
        <a:xfrm flipV="1">
          <a:off x="15481300" y="141329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96701</xdr:rowOff>
    </xdr:from>
    <xdr:to>
      <xdr:col>76</xdr:col>
      <xdr:colOff>165100</xdr:colOff>
      <xdr:row>83</xdr:row>
      <xdr:rowOff>26851</xdr:rowOff>
    </xdr:to>
    <xdr:sp macro="" textlink="">
      <xdr:nvSpPr>
        <xdr:cNvPr id="612" name="楕円 611"/>
        <xdr:cNvSpPr/>
      </xdr:nvSpPr>
      <xdr:spPr>
        <a:xfrm>
          <a:off x="14541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109945</xdr:rowOff>
    </xdr:from>
    <xdr:to>
      <xdr:col>81</xdr:col>
      <xdr:colOff>50800</xdr:colOff>
      <xdr:row>82</xdr:row>
      <xdr:rowOff>147501</xdr:rowOff>
    </xdr:to>
    <xdr:cxnSp macro="">
      <xdr:nvCxnSpPr>
        <xdr:cNvPr id="613" name="直線コネクタ 612"/>
        <xdr:cNvCxnSpPr/>
      </xdr:nvCxnSpPr>
      <xdr:spPr>
        <a:xfrm flipV="1">
          <a:off x="14592300" y="141688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614" name="楕円 613"/>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147501</xdr:rowOff>
    </xdr:to>
    <xdr:cxnSp macro="">
      <xdr:nvCxnSpPr>
        <xdr:cNvPr id="615" name="直線コネクタ 614"/>
        <xdr:cNvCxnSpPr/>
      </xdr:nvCxnSpPr>
      <xdr:spPr>
        <a:xfrm>
          <a:off x="13703300" y="141492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16"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17"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18"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151872</xdr:rowOff>
    </xdr:from>
    <xdr:ext cx="405111" cy="259045"/>
    <xdr:sp macro="" textlink="">
      <xdr:nvSpPr>
        <xdr:cNvPr id="619" name="n_1mainValue【消防施設】&#10;有形固定資産減価償却率"/>
        <xdr:cNvSpPr txBox="1"/>
      </xdr:nvSpPr>
      <xdr:spPr>
        <a:xfrm>
          <a:off x="152660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620" name="n_2main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132278</xdr:rowOff>
    </xdr:from>
    <xdr:ext cx="405111" cy="259045"/>
    <xdr:sp macro="" textlink="">
      <xdr:nvSpPr>
        <xdr:cNvPr id="621" name="n_3mainValue【消防施設】&#10;有形固定資産減価償却率"/>
        <xdr:cNvSpPr txBox="1"/>
      </xdr:nvSpPr>
      <xdr:spPr>
        <a:xfrm>
          <a:off x="13500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43" name="直線コネクタ 642"/>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4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45" name="直線コネクタ 64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46"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47" name="直線コネクタ 646"/>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8"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9" name="フローチャート: 判断 64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50" name="フローチャート: 判断 649"/>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1" name="フローチャート: 判断 65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52" name="フローチャート: 判断 651"/>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58" name="楕円 657"/>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87901</xdr:rowOff>
    </xdr:from>
    <xdr:ext cx="469744" cy="259045"/>
    <xdr:sp macro="" textlink="">
      <xdr:nvSpPr>
        <xdr:cNvPr id="659" name="【消防施設】&#10;一人当たり面積該当値テキスト"/>
        <xdr:cNvSpPr txBox="1"/>
      </xdr:nvSpPr>
      <xdr:spPr>
        <a:xfrm>
          <a:off x="22199600"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60" name="楕円 659"/>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661" name="直線コネクタ 660"/>
        <xdr:cNvCxnSpPr/>
      </xdr:nvCxnSpPr>
      <xdr:spPr>
        <a:xfrm>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62" name="楕円 661"/>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111252</xdr:rowOff>
    </xdr:to>
    <xdr:cxnSp macro="">
      <xdr:nvCxnSpPr>
        <xdr:cNvPr id="663" name="直線コネクタ 662"/>
        <xdr:cNvCxnSpPr/>
      </xdr:nvCxnSpPr>
      <xdr:spPr>
        <a:xfrm>
          <a:off x="20434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664" name="楕円 663"/>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147828</xdr:rowOff>
    </xdr:to>
    <xdr:cxnSp macro="">
      <xdr:nvCxnSpPr>
        <xdr:cNvPr id="665" name="直線コネクタ 664"/>
        <xdr:cNvCxnSpPr/>
      </xdr:nvCxnSpPr>
      <xdr:spPr>
        <a:xfrm flipV="1">
          <a:off x="19545300" y="14508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666"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667"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668" name="n_3aveValue【消防施設】&#10;一人当たり面積"/>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7129</xdr:rowOff>
    </xdr:from>
    <xdr:ext cx="469744" cy="259045"/>
    <xdr:sp macro="" textlink="">
      <xdr:nvSpPr>
        <xdr:cNvPr id="669" name="n_1main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2557</xdr:rowOff>
    </xdr:from>
    <xdr:ext cx="469744" cy="259045"/>
    <xdr:sp macro="" textlink="">
      <xdr:nvSpPr>
        <xdr:cNvPr id="670" name="n_2mainValue【消防施設】&#10;一人当たり面積"/>
        <xdr:cNvSpPr txBox="1"/>
      </xdr:nvSpPr>
      <xdr:spPr>
        <a:xfrm>
          <a:off x="20199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43705</xdr:rowOff>
    </xdr:from>
    <xdr:ext cx="469744" cy="259045"/>
    <xdr:sp macro="" textlink="">
      <xdr:nvSpPr>
        <xdr:cNvPr id="671" name="n_3mainValue【消防施設】&#10;一人当たり面積"/>
        <xdr:cNvSpPr txBox="1"/>
      </xdr:nvSpPr>
      <xdr:spPr>
        <a:xfrm>
          <a:off x="19310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2" name="直線コネクタ 6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3" name="テキスト ボックス 6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4" name="直線コネクタ 6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5" name="テキスト ボックス 6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6" name="直線コネクタ 6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7" name="テキスト ボックス 6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8" name="直線コネクタ 6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9" name="テキスト ボックス 6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0" name="直線コネクタ 6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1" name="テキスト ボックス 6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2" name="直線コネクタ 6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3" name="テキスト ボックス 6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97" name="直線コネクタ 696"/>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98"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99" name="直線コネクタ 698"/>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00"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01" name="直線コネクタ 700"/>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02"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03" name="フローチャート: 判断 70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04" name="フローチャート: 判断 70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05" name="フローチャート: 判断 704"/>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06" name="フローチャート: 判断 705"/>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712" name="楕円 711"/>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66057</xdr:rowOff>
    </xdr:from>
    <xdr:ext cx="405111" cy="259045"/>
    <xdr:sp macro="" textlink="">
      <xdr:nvSpPr>
        <xdr:cNvPr id="713" name="【庁舎】&#10;有形固定資産減価償却率該当値テキスト"/>
        <xdr:cNvSpPr txBox="1"/>
      </xdr:nvSpPr>
      <xdr:spPr>
        <a:xfrm>
          <a:off x="16357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714" name="楕円 713"/>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74568</xdr:rowOff>
    </xdr:to>
    <xdr:cxnSp macro="">
      <xdr:nvCxnSpPr>
        <xdr:cNvPr id="715" name="直線コネクタ 714"/>
        <xdr:cNvCxnSpPr/>
      </xdr:nvCxnSpPr>
      <xdr:spPr>
        <a:xfrm flipV="1">
          <a:off x="15481300" y="1854708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67855</xdr:rowOff>
    </xdr:from>
    <xdr:to>
      <xdr:col>76</xdr:col>
      <xdr:colOff>165100</xdr:colOff>
      <xdr:row>108</xdr:row>
      <xdr:rowOff>169455</xdr:rowOff>
    </xdr:to>
    <xdr:sp macro="" textlink="">
      <xdr:nvSpPr>
        <xdr:cNvPr id="716" name="楕円 715"/>
        <xdr:cNvSpPr/>
      </xdr:nvSpPr>
      <xdr:spPr>
        <a:xfrm>
          <a:off x="14541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74568</xdr:rowOff>
    </xdr:from>
    <xdr:to>
      <xdr:col>81</xdr:col>
      <xdr:colOff>50800</xdr:colOff>
      <xdr:row>108</xdr:row>
      <xdr:rowOff>118655</xdr:rowOff>
    </xdr:to>
    <xdr:cxnSp macro="">
      <xdr:nvCxnSpPr>
        <xdr:cNvPr id="717" name="直線コネクタ 716"/>
        <xdr:cNvCxnSpPr/>
      </xdr:nvCxnSpPr>
      <xdr:spPr>
        <a:xfrm flipV="1">
          <a:off x="14592300" y="185911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111942</xdr:rowOff>
    </xdr:from>
    <xdr:to>
      <xdr:col>72</xdr:col>
      <xdr:colOff>38100</xdr:colOff>
      <xdr:row>109</xdr:row>
      <xdr:rowOff>42092</xdr:rowOff>
    </xdr:to>
    <xdr:sp macro="" textlink="">
      <xdr:nvSpPr>
        <xdr:cNvPr id="718" name="楕円 717"/>
        <xdr:cNvSpPr/>
      </xdr:nvSpPr>
      <xdr:spPr>
        <a:xfrm>
          <a:off x="13652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118655</xdr:rowOff>
    </xdr:from>
    <xdr:to>
      <xdr:col>76</xdr:col>
      <xdr:colOff>114300</xdr:colOff>
      <xdr:row>108</xdr:row>
      <xdr:rowOff>162742</xdr:rowOff>
    </xdr:to>
    <xdr:cxnSp macro="">
      <xdr:nvCxnSpPr>
        <xdr:cNvPr id="719" name="直線コネクタ 718"/>
        <xdr:cNvCxnSpPr/>
      </xdr:nvCxnSpPr>
      <xdr:spPr>
        <a:xfrm flipV="1">
          <a:off x="13703300" y="18635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20"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721"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22"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116495</xdr:rowOff>
    </xdr:from>
    <xdr:ext cx="340478" cy="259045"/>
    <xdr:sp macro="" textlink="">
      <xdr:nvSpPr>
        <xdr:cNvPr id="723" name="n_1mainValue【庁舎】&#10;有形固定資産減価償却率"/>
        <xdr:cNvSpPr txBox="1"/>
      </xdr:nvSpPr>
      <xdr:spPr>
        <a:xfrm>
          <a:off x="15298361" y="1863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160582</xdr:rowOff>
    </xdr:from>
    <xdr:ext cx="340478" cy="259045"/>
    <xdr:sp macro="" textlink="">
      <xdr:nvSpPr>
        <xdr:cNvPr id="724" name="n_2mainValue【庁舎】&#10;有形固定資産減価償却率"/>
        <xdr:cNvSpPr txBox="1"/>
      </xdr:nvSpPr>
      <xdr:spPr>
        <a:xfrm>
          <a:off x="144220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33219</xdr:rowOff>
    </xdr:from>
    <xdr:ext cx="340478" cy="259045"/>
    <xdr:sp macro="" textlink="">
      <xdr:nvSpPr>
        <xdr:cNvPr id="725" name="n_3mainValue【庁舎】&#10;有形固定資産減価償却率"/>
        <xdr:cNvSpPr txBox="1"/>
      </xdr:nvSpPr>
      <xdr:spPr>
        <a:xfrm>
          <a:off x="13533061" y="1872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7" name="テキスト ボックス 7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51" name="直線コネクタ 750"/>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5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53" name="直線コネクタ 75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54"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55" name="直線コネクタ 754"/>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56"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57" name="フローチャート: 判断 756"/>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58" name="フローチャート: 判断 757"/>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59" name="フローチャート: 判断 758"/>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60" name="フローチャート: 判断 75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766" name="楕円 765"/>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767" name="【庁舎】&#10;一人当たり面積該当値テキスト"/>
        <xdr:cNvSpPr txBox="1"/>
      </xdr:nvSpPr>
      <xdr:spPr>
        <a:xfrm>
          <a:off x="221996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768" name="楕円 767"/>
        <xdr:cNvSpPr/>
      </xdr:nvSpPr>
      <xdr:spPr>
        <a:xfrm>
          <a:off x="2127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66402</xdr:rowOff>
    </xdr:to>
    <xdr:cxnSp macro="">
      <xdr:nvCxnSpPr>
        <xdr:cNvPr id="769" name="直線コネクタ 768"/>
        <xdr:cNvCxnSpPr/>
      </xdr:nvCxnSpPr>
      <xdr:spPr>
        <a:xfrm flipV="1">
          <a:off x="21323300" y="182335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770" name="楕円 769"/>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66402</xdr:rowOff>
    </xdr:from>
    <xdr:to>
      <xdr:col>111</xdr:col>
      <xdr:colOff>177800</xdr:colOff>
      <xdr:row>106</xdr:row>
      <xdr:rowOff>72934</xdr:rowOff>
    </xdr:to>
    <xdr:cxnSp macro="">
      <xdr:nvCxnSpPr>
        <xdr:cNvPr id="771" name="直線コネクタ 770"/>
        <xdr:cNvCxnSpPr/>
      </xdr:nvCxnSpPr>
      <xdr:spPr>
        <a:xfrm flipV="1">
          <a:off x="20434300" y="182401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72" name="楕円 771"/>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72934</xdr:rowOff>
    </xdr:to>
    <xdr:cxnSp macro="">
      <xdr:nvCxnSpPr>
        <xdr:cNvPr id="773" name="直線コネクタ 772"/>
        <xdr:cNvCxnSpPr/>
      </xdr:nvCxnSpPr>
      <xdr:spPr>
        <a:xfrm>
          <a:off x="19545300" y="182270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74"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7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7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108329</xdr:rowOff>
    </xdr:from>
    <xdr:ext cx="469744" cy="259045"/>
    <xdr:sp macro="" textlink="">
      <xdr:nvSpPr>
        <xdr:cNvPr id="777" name="n_1mainValue【庁舎】&#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114861</xdr:rowOff>
    </xdr:from>
    <xdr:ext cx="469744" cy="259045"/>
    <xdr:sp macro="" textlink="">
      <xdr:nvSpPr>
        <xdr:cNvPr id="778" name="n_2mainValue【庁舎】&#10;一人当たり面積"/>
        <xdr:cNvSpPr txBox="1"/>
      </xdr:nvSpPr>
      <xdr:spPr>
        <a:xfrm>
          <a:off x="20199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779" name="n_3mainValue【庁舎】&#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保健センター・保健所であり、低くなっている施設は庁舎である。一般廃棄物処理施設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ている。一般廃棄物処理施設は、昭和５９年よりごみ処理を行ってきた埼玉県中部環境センター（吉見町内）の老朽化が進んでいることによるものである。鴻巣市・行田市と共同で新たなごみ処理施設の建設を計画し、令和年６年度稼働予定していたが、白紙解消となったため、現在は新ごみ処理施設の整備方針は検討段階であるものの、ごみ処理施設の建設事業には多額の費用がかかることが見込まれることから、今後における財政負担の平準化に備え、財政状況に応じて一般廃棄物処理施設整備基金に積み立てを行いつつ、ごみ処理施設の整備に取り組んでいく。　また、保健センター・保健所については、昭和５４年に竣工した本市の保健センターの老朽化が進んでいることによるものである。公民館等の施設と併せて、公共施設等総合管理計画の公共施設等の管理に関する基本方針で掲げる施設の長期使用、施設の機能や規模の最適化及びコストの減少と平準化を踏まえ、複合施設への機能移転等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平成３０年度は０．８２であり、類似団体内平均値を上回っている。前年度と比較すると横ばいで推移している。</a:t>
          </a:r>
        </a:p>
        <a:p>
          <a:r>
            <a:rPr kumimoji="1" lang="ja-JP" altLang="en-US" sz="1300">
              <a:latin typeface="ＭＳ Ｐゴシック" panose="020B0600070205080204" pitchFamily="50" charset="-128"/>
              <a:ea typeface="ＭＳ Ｐゴシック" panose="020B0600070205080204" pitchFamily="50" charset="-128"/>
            </a:rPr>
            <a:t>　法令に基づいた適正な課税や滞納整理、口座振替による納付の促進等に取り組むとともに、地元産業の振興や企業誘致活動により経済基盤の強化と雇用創出に向けた取組の推進を図るなどし、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平成３０年度は９１．８％であり、類似団体内平均値を下回っている。前年度と比較すると、１．７ポイントの減となっている。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今後も、施策及び事業の妥当性や効率性、有効性を検証するとともに、事業の見直し・統廃合等により、継続的な改善を行っていく。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92710</xdr:rowOff>
    </xdr:to>
    <xdr:cxnSp macro="">
      <xdr:nvCxnSpPr>
        <xdr:cNvPr id="130" name="直線コネクタ 129"/>
        <xdr:cNvCxnSpPr/>
      </xdr:nvCxnSpPr>
      <xdr:spPr>
        <a:xfrm flipV="1">
          <a:off x="4114800" y="1064056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92710</xdr:rowOff>
    </xdr:to>
    <xdr:cxnSp macro="">
      <xdr:nvCxnSpPr>
        <xdr:cNvPr id="133" name="直線コネクタ 132"/>
        <xdr:cNvCxnSpPr/>
      </xdr:nvCxnSpPr>
      <xdr:spPr>
        <a:xfrm>
          <a:off x="3225800" y="1058265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61</xdr:row>
      <xdr:rowOff>124206</xdr:rowOff>
    </xdr:to>
    <xdr:cxnSp macro="">
      <xdr:nvCxnSpPr>
        <xdr:cNvPr id="136" name="直線コネクタ 135"/>
        <xdr:cNvCxnSpPr/>
      </xdr:nvCxnSpPr>
      <xdr:spPr>
        <a:xfrm>
          <a:off x="2336800" y="10534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92964</xdr:rowOff>
    </xdr:from>
    <xdr:to>
      <xdr:col>11</xdr:col>
      <xdr:colOff>31750</xdr:colOff>
      <xdr:row>61</xdr:row>
      <xdr:rowOff>75946</xdr:rowOff>
    </xdr:to>
    <xdr:cxnSp macro="">
      <xdr:nvCxnSpPr>
        <xdr:cNvPr id="139" name="直線コネクタ 138"/>
        <xdr:cNvCxnSpPr/>
      </xdr:nvCxnSpPr>
      <xdr:spPr>
        <a:xfrm>
          <a:off x="1447800" y="103799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9" name="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0"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1" name="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2" name="テキスト ボックス 151"/>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3" name="楕円 152"/>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4" name="テキスト ボックス 153"/>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136923</xdr:rowOff>
    </xdr:from>
    <xdr:ext cx="762000" cy="259045"/>
    <xdr:sp macro="" textlink="">
      <xdr:nvSpPr>
        <xdr:cNvPr id="156" name="テキスト ボックス 155"/>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42164</xdr:rowOff>
    </xdr:from>
    <xdr:to>
      <xdr:col>7</xdr:col>
      <xdr:colOff>31750</xdr:colOff>
      <xdr:row>60</xdr:row>
      <xdr:rowOff>143764</xdr:rowOff>
    </xdr:to>
    <xdr:sp macro="" textlink="">
      <xdr:nvSpPr>
        <xdr:cNvPr id="157" name="楕円 156"/>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153941</xdr:rowOff>
    </xdr:from>
    <xdr:ext cx="762000" cy="259045"/>
    <xdr:sp macro="" textlink="">
      <xdr:nvSpPr>
        <xdr:cNvPr id="158" name="テキスト ボックス 157"/>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９４，６３９円であり、類似団体内平均値を下回っている。前年度と比較すると、２，８０３円の増となっている。これは、ふるさと納税返礼費の増等により、物件費が約８，７００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168546</xdr:rowOff>
    </xdr:from>
    <xdr:to>
      <xdr:col>23</xdr:col>
      <xdr:colOff>133350</xdr:colOff>
      <xdr:row>83</xdr:row>
      <xdr:rowOff>34672</xdr:rowOff>
    </xdr:to>
    <xdr:cxnSp macro="">
      <xdr:nvCxnSpPr>
        <xdr:cNvPr id="193" name="直線コネクタ 192"/>
        <xdr:cNvCxnSpPr/>
      </xdr:nvCxnSpPr>
      <xdr:spPr>
        <a:xfrm>
          <a:off x="4114800" y="14227446"/>
          <a:ext cx="838200" cy="3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168546</xdr:rowOff>
    </xdr:from>
    <xdr:to>
      <xdr:col>19</xdr:col>
      <xdr:colOff>133350</xdr:colOff>
      <xdr:row>83</xdr:row>
      <xdr:rowOff>75036</xdr:rowOff>
    </xdr:to>
    <xdr:cxnSp macro="">
      <xdr:nvCxnSpPr>
        <xdr:cNvPr id="196" name="直線コネクタ 195"/>
        <xdr:cNvCxnSpPr/>
      </xdr:nvCxnSpPr>
      <xdr:spPr>
        <a:xfrm flipV="1">
          <a:off x="3225800" y="14227446"/>
          <a:ext cx="889000" cy="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41642</xdr:rowOff>
    </xdr:from>
    <xdr:to>
      <xdr:col>15</xdr:col>
      <xdr:colOff>82550</xdr:colOff>
      <xdr:row>83</xdr:row>
      <xdr:rowOff>75036</xdr:rowOff>
    </xdr:to>
    <xdr:cxnSp macro="">
      <xdr:nvCxnSpPr>
        <xdr:cNvPr id="199" name="直線コネクタ 198"/>
        <xdr:cNvCxnSpPr/>
      </xdr:nvCxnSpPr>
      <xdr:spPr>
        <a:xfrm>
          <a:off x="2336800" y="14271992"/>
          <a:ext cx="8890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39430</xdr:rowOff>
    </xdr:from>
    <xdr:to>
      <xdr:col>11</xdr:col>
      <xdr:colOff>31750</xdr:colOff>
      <xdr:row>83</xdr:row>
      <xdr:rowOff>41642</xdr:rowOff>
    </xdr:to>
    <xdr:cxnSp macro="">
      <xdr:nvCxnSpPr>
        <xdr:cNvPr id="202" name="直線コネクタ 201"/>
        <xdr:cNvCxnSpPr/>
      </xdr:nvCxnSpPr>
      <xdr:spPr>
        <a:xfrm>
          <a:off x="1447800" y="14269780"/>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155322</xdr:rowOff>
    </xdr:from>
    <xdr:to>
      <xdr:col>23</xdr:col>
      <xdr:colOff>184150</xdr:colOff>
      <xdr:row>83</xdr:row>
      <xdr:rowOff>85472</xdr:rowOff>
    </xdr:to>
    <xdr:sp macro="" textlink="">
      <xdr:nvSpPr>
        <xdr:cNvPr id="212" name="楕円 211"/>
        <xdr:cNvSpPr/>
      </xdr:nvSpPr>
      <xdr:spPr>
        <a:xfrm>
          <a:off x="4902200" y="1421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399</xdr:rowOff>
    </xdr:from>
    <xdr:ext cx="762000" cy="259045"/>
    <xdr:sp macro="" textlink="">
      <xdr:nvSpPr>
        <xdr:cNvPr id="213" name="人件費・物件費等の状況該当値テキスト"/>
        <xdr:cNvSpPr txBox="1"/>
      </xdr:nvSpPr>
      <xdr:spPr>
        <a:xfrm>
          <a:off x="5041900" y="1405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117746</xdr:rowOff>
    </xdr:from>
    <xdr:to>
      <xdr:col>19</xdr:col>
      <xdr:colOff>184150</xdr:colOff>
      <xdr:row>83</xdr:row>
      <xdr:rowOff>47896</xdr:rowOff>
    </xdr:to>
    <xdr:sp macro="" textlink="">
      <xdr:nvSpPr>
        <xdr:cNvPr id="214" name="楕円 213"/>
        <xdr:cNvSpPr/>
      </xdr:nvSpPr>
      <xdr:spPr>
        <a:xfrm>
          <a:off x="4064000" y="141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58073</xdr:rowOff>
    </xdr:from>
    <xdr:ext cx="736600" cy="259045"/>
    <xdr:sp macro="" textlink="">
      <xdr:nvSpPr>
        <xdr:cNvPr id="215" name="テキスト ボックス 214"/>
        <xdr:cNvSpPr txBox="1"/>
      </xdr:nvSpPr>
      <xdr:spPr>
        <a:xfrm>
          <a:off x="3733800" y="13945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24236</xdr:rowOff>
    </xdr:from>
    <xdr:to>
      <xdr:col>15</xdr:col>
      <xdr:colOff>133350</xdr:colOff>
      <xdr:row>83</xdr:row>
      <xdr:rowOff>125836</xdr:rowOff>
    </xdr:to>
    <xdr:sp macro="" textlink="">
      <xdr:nvSpPr>
        <xdr:cNvPr id="216" name="楕円 215"/>
        <xdr:cNvSpPr/>
      </xdr:nvSpPr>
      <xdr:spPr>
        <a:xfrm>
          <a:off x="3175000" y="142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136013</xdr:rowOff>
    </xdr:from>
    <xdr:ext cx="762000" cy="259045"/>
    <xdr:sp macro="" textlink="">
      <xdr:nvSpPr>
        <xdr:cNvPr id="217" name="テキスト ボックス 216"/>
        <xdr:cNvSpPr txBox="1"/>
      </xdr:nvSpPr>
      <xdr:spPr>
        <a:xfrm>
          <a:off x="2844800" y="1402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162292</xdr:rowOff>
    </xdr:from>
    <xdr:to>
      <xdr:col>11</xdr:col>
      <xdr:colOff>82550</xdr:colOff>
      <xdr:row>83</xdr:row>
      <xdr:rowOff>92442</xdr:rowOff>
    </xdr:to>
    <xdr:sp macro="" textlink="">
      <xdr:nvSpPr>
        <xdr:cNvPr id="218" name="楕円 217"/>
        <xdr:cNvSpPr/>
      </xdr:nvSpPr>
      <xdr:spPr>
        <a:xfrm>
          <a:off x="2286000" y="142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102619</xdr:rowOff>
    </xdr:from>
    <xdr:ext cx="762000" cy="259045"/>
    <xdr:sp macro="" textlink="">
      <xdr:nvSpPr>
        <xdr:cNvPr id="219" name="テキスト ボックス 218"/>
        <xdr:cNvSpPr txBox="1"/>
      </xdr:nvSpPr>
      <xdr:spPr>
        <a:xfrm>
          <a:off x="1955800" y="1399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160080</xdr:rowOff>
    </xdr:from>
    <xdr:to>
      <xdr:col>7</xdr:col>
      <xdr:colOff>31750</xdr:colOff>
      <xdr:row>83</xdr:row>
      <xdr:rowOff>90230</xdr:rowOff>
    </xdr:to>
    <xdr:sp macro="" textlink="">
      <xdr:nvSpPr>
        <xdr:cNvPr id="220" name="楕円 219"/>
        <xdr:cNvSpPr/>
      </xdr:nvSpPr>
      <xdr:spPr>
        <a:xfrm>
          <a:off x="1397000" y="142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100407</xdr:rowOff>
    </xdr:from>
    <xdr:ext cx="762000" cy="259045"/>
    <xdr:sp macro="" textlink="">
      <xdr:nvSpPr>
        <xdr:cNvPr id="221" name="テキスト ボックス 220"/>
        <xdr:cNvSpPr txBox="1"/>
      </xdr:nvSpPr>
      <xdr:spPr>
        <a:xfrm>
          <a:off x="1066800" y="139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００．８であり、類似団体内平均値を上回っている。前年度と比較すると、横ばいで推移している。これは、採用、退職による職員の入れ替えに伴う変動や、経験年数階層内における職員分布の変動など、職員構成の変動があったものの、当該指数に増減が生じなか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今後も人事院勧告等を踏まえ、給与水準の適正化に努める。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907</xdr:rowOff>
    </xdr:to>
    <xdr:cxnSp macro="">
      <xdr:nvCxnSpPr>
        <xdr:cNvPr id="257" name="直線コネクタ 256"/>
        <xdr:cNvCxnSpPr/>
      </xdr:nvCxnSpPr>
      <xdr:spPr>
        <a:xfrm>
          <a:off x="16179800" y="152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69850</xdr:rowOff>
    </xdr:to>
    <xdr:cxnSp macro="">
      <xdr:nvCxnSpPr>
        <xdr:cNvPr id="260" name="直線コネクタ 259"/>
        <xdr:cNvCxnSpPr/>
      </xdr:nvCxnSpPr>
      <xdr:spPr>
        <a:xfrm flipV="1">
          <a:off x="15290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69850</xdr:rowOff>
    </xdr:to>
    <xdr:cxnSp macro="">
      <xdr:nvCxnSpPr>
        <xdr:cNvPr id="263" name="直線コネクタ 262"/>
        <xdr:cNvCxnSpPr/>
      </xdr:nvCxnSpPr>
      <xdr:spPr>
        <a:xfrm>
          <a:off x="14401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89</xdr:row>
      <xdr:rowOff>907</xdr:rowOff>
    </xdr:to>
    <xdr:cxnSp macro="">
      <xdr:nvCxnSpPr>
        <xdr:cNvPr id="266" name="直線コネクタ 265"/>
        <xdr:cNvCxnSpPr/>
      </xdr:nvCxnSpPr>
      <xdr:spPr>
        <a:xfrm>
          <a:off x="13512800" y="151048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6" name="楕円 275"/>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77" name="給与水準   （国との比較）該当値テキスト"/>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8" name="楕円 277"/>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79" name="テキスト ボックス 278"/>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2" name="楕円 281"/>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3" name="テキスト ボックス 282"/>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4" name="楕円 283"/>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5" name="テキスト ボックス 284"/>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平成３０年度は５．８６人であり、類似団体内平均値を下回っている。前年度と比較すると、０．１２ポイントの増となっている。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53552</xdr:rowOff>
    </xdr:from>
    <xdr:to>
      <xdr:col>81</xdr:col>
      <xdr:colOff>44450</xdr:colOff>
      <xdr:row>60</xdr:row>
      <xdr:rowOff>77681</xdr:rowOff>
    </xdr:to>
    <xdr:cxnSp macro="">
      <xdr:nvCxnSpPr>
        <xdr:cNvPr id="320" name="直線コネクタ 319"/>
        <xdr:cNvCxnSpPr/>
      </xdr:nvCxnSpPr>
      <xdr:spPr>
        <a:xfrm>
          <a:off x="16179800" y="1034055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3281</xdr:rowOff>
    </xdr:from>
    <xdr:to>
      <xdr:col>77</xdr:col>
      <xdr:colOff>44450</xdr:colOff>
      <xdr:row>60</xdr:row>
      <xdr:rowOff>53552</xdr:rowOff>
    </xdr:to>
    <xdr:cxnSp macro="">
      <xdr:nvCxnSpPr>
        <xdr:cNvPr id="323" name="直線コネクタ 322"/>
        <xdr:cNvCxnSpPr/>
      </xdr:nvCxnSpPr>
      <xdr:spPr>
        <a:xfrm>
          <a:off x="15290800" y="1029028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164677</xdr:rowOff>
    </xdr:from>
    <xdr:to>
      <xdr:col>72</xdr:col>
      <xdr:colOff>203200</xdr:colOff>
      <xdr:row>60</xdr:row>
      <xdr:rowOff>3281</xdr:rowOff>
    </xdr:to>
    <xdr:cxnSp macro="">
      <xdr:nvCxnSpPr>
        <xdr:cNvPr id="326" name="直線コネクタ 325"/>
        <xdr:cNvCxnSpPr/>
      </xdr:nvCxnSpPr>
      <xdr:spPr>
        <a:xfrm>
          <a:off x="14401800" y="1028022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130493</xdr:rowOff>
    </xdr:from>
    <xdr:to>
      <xdr:col>68</xdr:col>
      <xdr:colOff>152400</xdr:colOff>
      <xdr:row>59</xdr:row>
      <xdr:rowOff>164677</xdr:rowOff>
    </xdr:to>
    <xdr:cxnSp macro="">
      <xdr:nvCxnSpPr>
        <xdr:cNvPr id="329" name="直線コネクタ 328"/>
        <xdr:cNvCxnSpPr/>
      </xdr:nvCxnSpPr>
      <xdr:spPr>
        <a:xfrm>
          <a:off x="13512800" y="10246043"/>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26881</xdr:rowOff>
    </xdr:from>
    <xdr:to>
      <xdr:col>81</xdr:col>
      <xdr:colOff>95250</xdr:colOff>
      <xdr:row>60</xdr:row>
      <xdr:rowOff>128481</xdr:rowOff>
    </xdr:to>
    <xdr:sp macro="" textlink="">
      <xdr:nvSpPr>
        <xdr:cNvPr id="339" name="楕円 338"/>
        <xdr:cNvSpPr/>
      </xdr:nvSpPr>
      <xdr:spPr>
        <a:xfrm>
          <a:off x="16967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43408</xdr:rowOff>
    </xdr:from>
    <xdr:ext cx="762000" cy="259045"/>
    <xdr:sp macro="" textlink="">
      <xdr:nvSpPr>
        <xdr:cNvPr id="340" name="定員管理の状況該当値テキスト"/>
        <xdr:cNvSpPr txBox="1"/>
      </xdr:nvSpPr>
      <xdr:spPr>
        <a:xfrm>
          <a:off x="17106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2752</xdr:rowOff>
    </xdr:from>
    <xdr:to>
      <xdr:col>77</xdr:col>
      <xdr:colOff>95250</xdr:colOff>
      <xdr:row>60</xdr:row>
      <xdr:rowOff>104352</xdr:rowOff>
    </xdr:to>
    <xdr:sp macro="" textlink="">
      <xdr:nvSpPr>
        <xdr:cNvPr id="341" name="楕円 340"/>
        <xdr:cNvSpPr/>
      </xdr:nvSpPr>
      <xdr:spPr>
        <a:xfrm>
          <a:off x="16129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114529</xdr:rowOff>
    </xdr:from>
    <xdr:ext cx="736600" cy="259045"/>
    <xdr:sp macro="" textlink="">
      <xdr:nvSpPr>
        <xdr:cNvPr id="342" name="テキスト ボックス 341"/>
        <xdr:cNvSpPr txBox="1"/>
      </xdr:nvSpPr>
      <xdr:spPr>
        <a:xfrm>
          <a:off x="15798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123931</xdr:rowOff>
    </xdr:from>
    <xdr:to>
      <xdr:col>73</xdr:col>
      <xdr:colOff>44450</xdr:colOff>
      <xdr:row>60</xdr:row>
      <xdr:rowOff>54081</xdr:rowOff>
    </xdr:to>
    <xdr:sp macro="" textlink="">
      <xdr:nvSpPr>
        <xdr:cNvPr id="343" name="楕円 342"/>
        <xdr:cNvSpPr/>
      </xdr:nvSpPr>
      <xdr:spPr>
        <a:xfrm>
          <a:off x="15240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64258</xdr:rowOff>
    </xdr:from>
    <xdr:ext cx="762000" cy="259045"/>
    <xdr:sp macro="" textlink="">
      <xdr:nvSpPr>
        <xdr:cNvPr id="344" name="テキスト ボックス 343"/>
        <xdr:cNvSpPr txBox="1"/>
      </xdr:nvSpPr>
      <xdr:spPr>
        <a:xfrm>
          <a:off x="14909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45" name="楕円 344"/>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46" name="テキスト ボックス 345"/>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79693</xdr:rowOff>
    </xdr:from>
    <xdr:to>
      <xdr:col>64</xdr:col>
      <xdr:colOff>152400</xdr:colOff>
      <xdr:row>60</xdr:row>
      <xdr:rowOff>9843</xdr:rowOff>
    </xdr:to>
    <xdr:sp macro="" textlink="">
      <xdr:nvSpPr>
        <xdr:cNvPr id="347" name="楕円 346"/>
        <xdr:cNvSpPr/>
      </xdr:nvSpPr>
      <xdr:spPr>
        <a:xfrm>
          <a:off x="13462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20020</xdr:rowOff>
    </xdr:from>
    <xdr:ext cx="762000" cy="259045"/>
    <xdr:sp macro="" textlink="">
      <xdr:nvSpPr>
        <xdr:cNvPr id="348" name="テキスト ボックス 347"/>
        <xdr:cNvSpPr txBox="1"/>
      </xdr:nvSpPr>
      <xdr:spPr>
        <a:xfrm>
          <a:off x="13131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７．３％であり、類似団体内平均値を上回っている。前年度と比較すると、１．１ポイントの増となっている。これは、近年実施した庁舎建設事業等の大型事業の実施に伴い発行した地方債の元金償還が始まり、元利償還金が増え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66548</xdr:rowOff>
    </xdr:to>
    <xdr:cxnSp macro="">
      <xdr:nvCxnSpPr>
        <xdr:cNvPr id="379" name="直線コネクタ 378"/>
        <xdr:cNvCxnSpPr/>
      </xdr:nvCxnSpPr>
      <xdr:spPr>
        <a:xfrm>
          <a:off x="16179800" y="704291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41</xdr:row>
      <xdr:rowOff>13462</xdr:rowOff>
    </xdr:to>
    <xdr:cxnSp macro="">
      <xdr:nvCxnSpPr>
        <xdr:cNvPr id="382" name="直線コネクタ 381"/>
        <xdr:cNvCxnSpPr/>
      </xdr:nvCxnSpPr>
      <xdr:spPr>
        <a:xfrm>
          <a:off x="15290800" y="69656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107696</xdr:rowOff>
    </xdr:to>
    <xdr:cxnSp macro="">
      <xdr:nvCxnSpPr>
        <xdr:cNvPr id="385" name="直線コネクタ 384"/>
        <xdr:cNvCxnSpPr/>
      </xdr:nvCxnSpPr>
      <xdr:spPr>
        <a:xfrm>
          <a:off x="14401800" y="69126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73914</xdr:rowOff>
    </xdr:to>
    <xdr:cxnSp macro="">
      <xdr:nvCxnSpPr>
        <xdr:cNvPr id="388" name="直線コネクタ 387"/>
        <xdr:cNvCxnSpPr/>
      </xdr:nvCxnSpPr>
      <xdr:spPr>
        <a:xfrm flipV="1">
          <a:off x="13512800" y="691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98" name="楕円 397"/>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159275</xdr:rowOff>
    </xdr:from>
    <xdr:ext cx="762000" cy="259045"/>
    <xdr:sp macro="" textlink="">
      <xdr:nvSpPr>
        <xdr:cNvPr id="399" name="公債費負担の状況該当値テキスト"/>
        <xdr:cNvSpPr txBox="1"/>
      </xdr:nvSpPr>
      <xdr:spPr>
        <a:xfrm>
          <a:off x="17106900" y="701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0" name="楕円 399"/>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1" name="テキスト ボックス 400"/>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2" name="楕円 401"/>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3" name="テキスト ボックス 402"/>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4" name="楕円 403"/>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5" name="テキスト ボックス 404"/>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406" name="楕円 405"/>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407" name="テキスト ボックス 406"/>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３０年度は３４．３％であり、類似団体内平均値を上回っている。前年度と比較すると、７．２ポイントの減となっている。これは、近年実施した庁舎建設事業等の大型事業の実施に伴い、急激に市債残高が増加するとともに、庁舎建設基金の廃止に伴い基金の残高が減少したため、平成２６年度までは上昇していたが、平成２７年度以後は市債の発行量を抑えていることを受け、地方債現在高が減少したこと等による。</a:t>
          </a:r>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38964</xdr:rowOff>
    </xdr:from>
    <xdr:to>
      <xdr:col>81</xdr:col>
      <xdr:colOff>44450</xdr:colOff>
      <xdr:row>16</xdr:row>
      <xdr:rowOff>108458</xdr:rowOff>
    </xdr:to>
    <xdr:cxnSp macro="">
      <xdr:nvCxnSpPr>
        <xdr:cNvPr id="439" name="直線コネクタ 438"/>
        <xdr:cNvCxnSpPr/>
      </xdr:nvCxnSpPr>
      <xdr:spPr>
        <a:xfrm flipV="1">
          <a:off x="16179800" y="2782164"/>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108458</xdr:rowOff>
    </xdr:from>
    <xdr:to>
      <xdr:col>77</xdr:col>
      <xdr:colOff>44450</xdr:colOff>
      <xdr:row>16</xdr:row>
      <xdr:rowOff>118110</xdr:rowOff>
    </xdr:to>
    <xdr:cxnSp macro="">
      <xdr:nvCxnSpPr>
        <xdr:cNvPr id="442" name="直線コネクタ 441"/>
        <xdr:cNvCxnSpPr/>
      </xdr:nvCxnSpPr>
      <xdr:spPr>
        <a:xfrm flipV="1">
          <a:off x="15290800" y="28516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117145</xdr:rowOff>
    </xdr:from>
    <xdr:to>
      <xdr:col>72</xdr:col>
      <xdr:colOff>203200</xdr:colOff>
      <xdr:row>16</xdr:row>
      <xdr:rowOff>118110</xdr:rowOff>
    </xdr:to>
    <xdr:cxnSp macro="">
      <xdr:nvCxnSpPr>
        <xdr:cNvPr id="445" name="直線コネクタ 444"/>
        <xdr:cNvCxnSpPr/>
      </xdr:nvCxnSpPr>
      <xdr:spPr>
        <a:xfrm>
          <a:off x="14401800" y="286034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117145</xdr:rowOff>
    </xdr:from>
    <xdr:to>
      <xdr:col>68</xdr:col>
      <xdr:colOff>152400</xdr:colOff>
      <xdr:row>17</xdr:row>
      <xdr:rowOff>43180</xdr:rowOff>
    </xdr:to>
    <xdr:cxnSp macro="">
      <xdr:nvCxnSpPr>
        <xdr:cNvPr id="448" name="直線コネクタ 447"/>
        <xdr:cNvCxnSpPr/>
      </xdr:nvCxnSpPr>
      <xdr:spPr>
        <a:xfrm flipV="1">
          <a:off x="13512800" y="2860345"/>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159614</xdr:rowOff>
    </xdr:from>
    <xdr:to>
      <xdr:col>81</xdr:col>
      <xdr:colOff>95250</xdr:colOff>
      <xdr:row>16</xdr:row>
      <xdr:rowOff>89764</xdr:rowOff>
    </xdr:to>
    <xdr:sp macro="" textlink="">
      <xdr:nvSpPr>
        <xdr:cNvPr id="458" name="楕円 457"/>
        <xdr:cNvSpPr/>
      </xdr:nvSpPr>
      <xdr:spPr>
        <a:xfrm>
          <a:off x="169672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131691</xdr:rowOff>
    </xdr:from>
    <xdr:ext cx="762000" cy="259045"/>
    <xdr:sp macro="" textlink="">
      <xdr:nvSpPr>
        <xdr:cNvPr id="459" name="将来負担の状況該当値テキスト"/>
        <xdr:cNvSpPr txBox="1"/>
      </xdr:nvSpPr>
      <xdr:spPr>
        <a:xfrm>
          <a:off x="17106900" y="270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57658</xdr:rowOff>
    </xdr:from>
    <xdr:to>
      <xdr:col>77</xdr:col>
      <xdr:colOff>95250</xdr:colOff>
      <xdr:row>16</xdr:row>
      <xdr:rowOff>159258</xdr:rowOff>
    </xdr:to>
    <xdr:sp macro="" textlink="">
      <xdr:nvSpPr>
        <xdr:cNvPr id="460" name="楕円 459"/>
        <xdr:cNvSpPr/>
      </xdr:nvSpPr>
      <xdr:spPr>
        <a:xfrm>
          <a:off x="16129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144035</xdr:rowOff>
    </xdr:from>
    <xdr:ext cx="736600" cy="259045"/>
    <xdr:sp macro="" textlink="">
      <xdr:nvSpPr>
        <xdr:cNvPr id="461" name="テキスト ボックス 460"/>
        <xdr:cNvSpPr txBox="1"/>
      </xdr:nvSpPr>
      <xdr:spPr>
        <a:xfrm>
          <a:off x="15798800" y="28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62" name="楕円 461"/>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153687</xdr:rowOff>
    </xdr:from>
    <xdr:ext cx="762000" cy="259045"/>
    <xdr:sp macro="" textlink="">
      <xdr:nvSpPr>
        <xdr:cNvPr id="463" name="テキスト ボックス 462"/>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66345</xdr:rowOff>
    </xdr:from>
    <xdr:to>
      <xdr:col>68</xdr:col>
      <xdr:colOff>203200</xdr:colOff>
      <xdr:row>16</xdr:row>
      <xdr:rowOff>167945</xdr:rowOff>
    </xdr:to>
    <xdr:sp macro="" textlink="">
      <xdr:nvSpPr>
        <xdr:cNvPr id="464" name="楕円 463"/>
        <xdr:cNvSpPr/>
      </xdr:nvSpPr>
      <xdr:spPr>
        <a:xfrm>
          <a:off x="14351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152722</xdr:rowOff>
    </xdr:from>
    <xdr:ext cx="762000" cy="259045"/>
    <xdr:sp macro="" textlink="">
      <xdr:nvSpPr>
        <xdr:cNvPr id="465" name="テキスト ボックス 464"/>
        <xdr:cNvSpPr txBox="1"/>
      </xdr:nvSpPr>
      <xdr:spPr>
        <a:xfrm>
          <a:off x="14020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163830</xdr:rowOff>
    </xdr:from>
    <xdr:to>
      <xdr:col>64</xdr:col>
      <xdr:colOff>152400</xdr:colOff>
      <xdr:row>17</xdr:row>
      <xdr:rowOff>93980</xdr:rowOff>
    </xdr:to>
    <xdr:sp macro="" textlink="">
      <xdr:nvSpPr>
        <xdr:cNvPr id="466" name="楕円 465"/>
        <xdr:cNvSpPr/>
      </xdr:nvSpPr>
      <xdr:spPr>
        <a:xfrm>
          <a:off x="13462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78757</xdr:rowOff>
    </xdr:from>
    <xdr:ext cx="762000" cy="259045"/>
    <xdr:sp macro="" textlink="">
      <xdr:nvSpPr>
        <xdr:cNvPr id="467" name="テキスト ボックス 466"/>
        <xdr:cNvSpPr txBox="1"/>
      </xdr:nvSpPr>
      <xdr:spPr>
        <a:xfrm>
          <a:off x="13131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平成３０年度は２３．１％であり、類似団体内平均値を下回っている。前年度と比較すると、０．９ポイントの減となっている。 </a:t>
          </a:r>
        </a:p>
        <a:p>
          <a:r>
            <a:rPr kumimoji="1" lang="ja-JP" altLang="en-US" sz="1300">
              <a:latin typeface="ＭＳ Ｐゴシック" panose="020B0600070205080204" pitchFamily="50" charset="-128"/>
              <a:ea typeface="ＭＳ Ｐゴシック" panose="020B0600070205080204" pitchFamily="50" charset="-128"/>
            </a:rPr>
            <a:t>　これは、職員退職手当負担金が約６，９００万円減少したことが主な要因である。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今後も引き続き事務事業の整理統合、行政組織の効率化、職員の適正配置、外部委託、ＩＴ技術の活用等の推進により、職員数の適正化及び定員管理を図りたい。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165100</xdr:rowOff>
    </xdr:to>
    <xdr:cxnSp macro="">
      <xdr:nvCxnSpPr>
        <xdr:cNvPr id="66" name="直線コネクタ 65"/>
        <xdr:cNvCxnSpPr/>
      </xdr:nvCxnSpPr>
      <xdr:spPr>
        <a:xfrm flipV="1">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1270</xdr:rowOff>
    </xdr:to>
    <xdr:cxnSp macro="">
      <xdr:nvCxnSpPr>
        <xdr:cNvPr id="69" name="直線コネクタ 68"/>
        <xdr:cNvCxnSpPr/>
      </xdr:nvCxnSpPr>
      <xdr:spPr>
        <a:xfrm flipV="1">
          <a:off x="3098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1270</xdr:rowOff>
    </xdr:to>
    <xdr:cxnSp macro="">
      <xdr:nvCxnSpPr>
        <xdr:cNvPr id="72" name="直線コネクタ 71"/>
        <xdr:cNvCxnSpPr/>
      </xdr:nvCxnSpPr>
      <xdr:spPr>
        <a:xfrm>
          <a:off x="2209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142240</xdr:rowOff>
    </xdr:to>
    <xdr:cxnSp macro="">
      <xdr:nvCxnSpPr>
        <xdr:cNvPr id="75" name="直線コネクタ 74"/>
        <xdr:cNvCxnSpPr/>
      </xdr:nvCxnSpPr>
      <xdr:spPr>
        <a:xfrm>
          <a:off x="1320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８．４％であり、類似団体内平均値を上回っている。前年度と比較すると、０．２ポイントの増となっている。これは、ふるさと納税返礼費が約４，０００万円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定員管理の適正化や、施策・事務事業の継続的改善に努めたい。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17</xdr:row>
      <xdr:rowOff>152146</xdr:rowOff>
    </xdr:to>
    <xdr:cxnSp macro="">
      <xdr:nvCxnSpPr>
        <xdr:cNvPr id="125" name="直線コネクタ 124"/>
        <xdr:cNvCxnSpPr/>
      </xdr:nvCxnSpPr>
      <xdr:spPr>
        <a:xfrm>
          <a:off x="15671800" y="3048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133858</xdr:rowOff>
    </xdr:to>
    <xdr:cxnSp macro="">
      <xdr:nvCxnSpPr>
        <xdr:cNvPr id="128" name="直線コネクタ 127"/>
        <xdr:cNvCxnSpPr/>
      </xdr:nvCxnSpPr>
      <xdr:spPr>
        <a:xfrm>
          <a:off x="14782800" y="3002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161290</xdr:rowOff>
    </xdr:to>
    <xdr:cxnSp macro="">
      <xdr:nvCxnSpPr>
        <xdr:cNvPr id="131" name="直線コネクタ 130"/>
        <xdr:cNvCxnSpPr/>
      </xdr:nvCxnSpPr>
      <xdr:spPr>
        <a:xfrm flipV="1">
          <a:off x="13893800" y="3002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17272</xdr:rowOff>
    </xdr:to>
    <xdr:cxnSp macro="">
      <xdr:nvCxnSpPr>
        <xdr:cNvPr id="134" name="直線コネクタ 133"/>
        <xdr:cNvCxnSpPr/>
      </xdr:nvCxnSpPr>
      <xdr:spPr>
        <a:xfrm flipV="1">
          <a:off x="13004800" y="3075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6" name="楕円 145"/>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7" name="テキスト ボックス 146"/>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8" name="楕円 147"/>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9" name="テキスト ボックス 148"/>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2" name="楕円 151"/>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3" name="テキスト ボックス 152"/>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平成３０年度は１０．３％であり、類似団体内平均値を下回っている。前年度と比較すると、０．５ポイントの減となっている。</a:t>
          </a:r>
        </a:p>
        <a:p>
          <a:r>
            <a:rPr kumimoji="1" lang="ja-JP" altLang="en-US" sz="1300">
              <a:latin typeface="ＭＳ Ｐゴシック" panose="020B0600070205080204" pitchFamily="50" charset="-128"/>
              <a:ea typeface="ＭＳ Ｐゴシック" panose="020B0600070205080204" pitchFamily="50" charset="-128"/>
            </a:rPr>
            <a:t>　これは、臨時福祉給付金支給事業が完了したことに伴い、臨時福祉給付金が約１億円減少したこと等によるものである。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今後も、健康寿命の延伸、生涯現役社会の実現及び自立を目指した支援の取組を推進したい。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118835</xdr:rowOff>
    </xdr:to>
    <xdr:cxnSp macro="">
      <xdr:nvCxnSpPr>
        <xdr:cNvPr id="188" name="直線コネクタ 187"/>
        <xdr:cNvCxnSpPr/>
      </xdr:nvCxnSpPr>
      <xdr:spPr>
        <a:xfrm flipV="1">
          <a:off x="3987800" y="9494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118835</xdr:rowOff>
    </xdr:to>
    <xdr:cxnSp macro="">
      <xdr:nvCxnSpPr>
        <xdr:cNvPr id="191" name="直線コネクタ 190"/>
        <xdr:cNvCxnSpPr/>
      </xdr:nvCxnSpPr>
      <xdr:spPr>
        <a:xfrm>
          <a:off x="3098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42635</xdr:rowOff>
    </xdr:to>
    <xdr:cxnSp macro="">
      <xdr:nvCxnSpPr>
        <xdr:cNvPr id="194" name="直線コネクタ 193"/>
        <xdr:cNvCxnSpPr/>
      </xdr:nvCxnSpPr>
      <xdr:spPr>
        <a:xfrm flipV="1">
          <a:off x="2209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42635</xdr:rowOff>
    </xdr:to>
    <xdr:cxnSp macro="">
      <xdr:nvCxnSpPr>
        <xdr:cNvPr id="197" name="直線コネクタ 196"/>
        <xdr:cNvCxnSpPr/>
      </xdr:nvCxnSpPr>
      <xdr:spPr>
        <a:xfrm>
          <a:off x="1320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8"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0" name="テキスト ボックス 209"/>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０．４％であり、類似団体内平均値を下回っている。前年度と比較すると、０．２ポイントの増となっている。これは、ふるさと応援基金積立金が約１億５，２００万円増加したことや介護保険特別会計繰出金が約３，５００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今後も、施策・事務事業の継続的改善や、各会計の経営努力による繰出金等の縮減に努めたい。</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107406</xdr:rowOff>
    </xdr:from>
    <xdr:to>
      <xdr:col>82</xdr:col>
      <xdr:colOff>107950</xdr:colOff>
      <xdr:row>54</xdr:row>
      <xdr:rowOff>120469</xdr:rowOff>
    </xdr:to>
    <xdr:cxnSp macro="">
      <xdr:nvCxnSpPr>
        <xdr:cNvPr id="251" name="直線コネクタ 250"/>
        <xdr:cNvCxnSpPr/>
      </xdr:nvCxnSpPr>
      <xdr:spPr>
        <a:xfrm>
          <a:off x="15671800" y="93657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107406</xdr:rowOff>
    </xdr:from>
    <xdr:to>
      <xdr:col>78</xdr:col>
      <xdr:colOff>69850</xdr:colOff>
      <xdr:row>54</xdr:row>
      <xdr:rowOff>113937</xdr:rowOff>
    </xdr:to>
    <xdr:cxnSp macro="">
      <xdr:nvCxnSpPr>
        <xdr:cNvPr id="254" name="直線コネクタ 253"/>
        <xdr:cNvCxnSpPr/>
      </xdr:nvCxnSpPr>
      <xdr:spPr>
        <a:xfrm flipV="1">
          <a:off x="14782800" y="9365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113937</xdr:rowOff>
    </xdr:from>
    <xdr:to>
      <xdr:col>73</xdr:col>
      <xdr:colOff>180975</xdr:colOff>
      <xdr:row>55</xdr:row>
      <xdr:rowOff>7801</xdr:rowOff>
    </xdr:to>
    <xdr:cxnSp macro="">
      <xdr:nvCxnSpPr>
        <xdr:cNvPr id="257" name="直線コネクタ 256"/>
        <xdr:cNvCxnSpPr/>
      </xdr:nvCxnSpPr>
      <xdr:spPr>
        <a:xfrm flipV="1">
          <a:off x="13893800" y="9372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113937</xdr:rowOff>
    </xdr:from>
    <xdr:to>
      <xdr:col>69</xdr:col>
      <xdr:colOff>92075</xdr:colOff>
      <xdr:row>55</xdr:row>
      <xdr:rowOff>7801</xdr:rowOff>
    </xdr:to>
    <xdr:cxnSp macro="">
      <xdr:nvCxnSpPr>
        <xdr:cNvPr id="260" name="直線コネクタ 259"/>
        <xdr:cNvCxnSpPr/>
      </xdr:nvCxnSpPr>
      <xdr:spPr>
        <a:xfrm>
          <a:off x="13004800" y="9372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69669</xdr:rowOff>
    </xdr:from>
    <xdr:to>
      <xdr:col>82</xdr:col>
      <xdr:colOff>158750</xdr:colOff>
      <xdr:row>54</xdr:row>
      <xdr:rowOff>171269</xdr:rowOff>
    </xdr:to>
    <xdr:sp macro="" textlink="">
      <xdr:nvSpPr>
        <xdr:cNvPr id="270" name="楕円 269"/>
        <xdr:cNvSpPr/>
      </xdr:nvSpPr>
      <xdr:spPr>
        <a:xfrm>
          <a:off x="164592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86196</xdr:rowOff>
    </xdr:from>
    <xdr:ext cx="762000" cy="259045"/>
    <xdr:sp macro="" textlink="">
      <xdr:nvSpPr>
        <xdr:cNvPr id="271" name="その他該当値テキスト"/>
        <xdr:cNvSpPr txBox="1"/>
      </xdr:nvSpPr>
      <xdr:spPr>
        <a:xfrm>
          <a:off x="16598900" y="917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56606</xdr:rowOff>
    </xdr:from>
    <xdr:to>
      <xdr:col>78</xdr:col>
      <xdr:colOff>120650</xdr:colOff>
      <xdr:row>54</xdr:row>
      <xdr:rowOff>158206</xdr:rowOff>
    </xdr:to>
    <xdr:sp macro="" textlink="">
      <xdr:nvSpPr>
        <xdr:cNvPr id="272" name="楕円 271"/>
        <xdr:cNvSpPr/>
      </xdr:nvSpPr>
      <xdr:spPr>
        <a:xfrm>
          <a:off x="15621000" y="9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168383</xdr:rowOff>
    </xdr:from>
    <xdr:ext cx="736600" cy="259045"/>
    <xdr:sp macro="" textlink="">
      <xdr:nvSpPr>
        <xdr:cNvPr id="273" name="テキスト ボックス 272"/>
        <xdr:cNvSpPr txBox="1"/>
      </xdr:nvSpPr>
      <xdr:spPr>
        <a:xfrm>
          <a:off x="15290800" y="908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63137</xdr:rowOff>
    </xdr:from>
    <xdr:to>
      <xdr:col>74</xdr:col>
      <xdr:colOff>31750</xdr:colOff>
      <xdr:row>54</xdr:row>
      <xdr:rowOff>164737</xdr:rowOff>
    </xdr:to>
    <xdr:sp macro="" textlink="">
      <xdr:nvSpPr>
        <xdr:cNvPr id="274" name="楕円 273"/>
        <xdr:cNvSpPr/>
      </xdr:nvSpPr>
      <xdr:spPr>
        <a:xfrm>
          <a:off x="14732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3464</xdr:rowOff>
    </xdr:from>
    <xdr:ext cx="762000" cy="259045"/>
    <xdr:sp macro="" textlink="">
      <xdr:nvSpPr>
        <xdr:cNvPr id="275" name="テキスト ボックス 274"/>
        <xdr:cNvSpPr txBox="1"/>
      </xdr:nvSpPr>
      <xdr:spPr>
        <a:xfrm>
          <a:off x="14401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128451</xdr:rowOff>
    </xdr:from>
    <xdr:to>
      <xdr:col>69</xdr:col>
      <xdr:colOff>142875</xdr:colOff>
      <xdr:row>55</xdr:row>
      <xdr:rowOff>58601</xdr:rowOff>
    </xdr:to>
    <xdr:sp macro="" textlink="">
      <xdr:nvSpPr>
        <xdr:cNvPr id="276" name="楕円 275"/>
        <xdr:cNvSpPr/>
      </xdr:nvSpPr>
      <xdr:spPr>
        <a:xfrm>
          <a:off x="13843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68778</xdr:rowOff>
    </xdr:from>
    <xdr:ext cx="762000" cy="259045"/>
    <xdr:sp macro="" textlink="">
      <xdr:nvSpPr>
        <xdr:cNvPr id="277" name="テキスト ボックス 276"/>
        <xdr:cNvSpPr txBox="1"/>
      </xdr:nvSpPr>
      <xdr:spPr>
        <a:xfrm>
          <a:off x="13512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63137</xdr:rowOff>
    </xdr:from>
    <xdr:to>
      <xdr:col>65</xdr:col>
      <xdr:colOff>53975</xdr:colOff>
      <xdr:row>54</xdr:row>
      <xdr:rowOff>164737</xdr:rowOff>
    </xdr:to>
    <xdr:sp macro="" textlink="">
      <xdr:nvSpPr>
        <xdr:cNvPr id="278" name="楕円 277"/>
        <xdr:cNvSpPr/>
      </xdr:nvSpPr>
      <xdr:spPr>
        <a:xfrm>
          <a:off x="12954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3464</xdr:rowOff>
    </xdr:from>
    <xdr:ext cx="762000" cy="259045"/>
    <xdr:sp macro="" textlink="">
      <xdr:nvSpPr>
        <xdr:cNvPr id="279" name="テキスト ボックス 278"/>
        <xdr:cNvSpPr txBox="1"/>
      </xdr:nvSpPr>
      <xdr:spPr>
        <a:xfrm>
          <a:off x="12623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１．８％であり、類似団体内平均値を下回っている。前年度と比較すると、０．８ポイントの減となっている。これは、施設設置奨励金の終了に伴い約９，１００万円減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平成２９年度に策定した補助金の見直しに関する指針に基づき、既存の補助金の見直し等を引き続き行いたい。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76381</xdr:rowOff>
    </xdr:to>
    <xdr:cxnSp macro="">
      <xdr:nvCxnSpPr>
        <xdr:cNvPr id="313" name="直線コネクタ 312"/>
        <xdr:cNvCxnSpPr/>
      </xdr:nvCxnSpPr>
      <xdr:spPr>
        <a:xfrm flipV="1">
          <a:off x="15671800" y="63677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76381</xdr:rowOff>
    </xdr:to>
    <xdr:cxnSp macro="">
      <xdr:nvCxnSpPr>
        <xdr:cNvPr id="316" name="直線コネクタ 315"/>
        <xdr:cNvCxnSpPr/>
      </xdr:nvCxnSpPr>
      <xdr:spPr>
        <a:xfrm>
          <a:off x="14782800" y="63677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24130</xdr:rowOff>
    </xdr:to>
    <xdr:cxnSp macro="">
      <xdr:nvCxnSpPr>
        <xdr:cNvPr id="319" name="直線コネクタ 318"/>
        <xdr:cNvCxnSpPr/>
      </xdr:nvCxnSpPr>
      <xdr:spPr>
        <a:xfrm>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156392</xdr:rowOff>
    </xdr:to>
    <xdr:cxnSp macro="">
      <xdr:nvCxnSpPr>
        <xdr:cNvPr id="322" name="直線コネクタ 321"/>
        <xdr:cNvCxnSpPr/>
      </xdr:nvCxnSpPr>
      <xdr:spPr>
        <a:xfrm flipV="1">
          <a:off x="13004800" y="63220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2" name="楕円 331"/>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3"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25581</xdr:rowOff>
    </xdr:from>
    <xdr:to>
      <xdr:col>78</xdr:col>
      <xdr:colOff>120650</xdr:colOff>
      <xdr:row>37</xdr:row>
      <xdr:rowOff>127181</xdr:rowOff>
    </xdr:to>
    <xdr:sp macro="" textlink="">
      <xdr:nvSpPr>
        <xdr:cNvPr id="334" name="楕円 333"/>
        <xdr:cNvSpPr/>
      </xdr:nvSpPr>
      <xdr:spPr>
        <a:xfrm>
          <a:off x="15621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111958</xdr:rowOff>
    </xdr:from>
    <xdr:ext cx="736600" cy="259045"/>
    <xdr:sp macro="" textlink="">
      <xdr:nvSpPr>
        <xdr:cNvPr id="335" name="テキスト ボックス 334"/>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6" name="楕円 335"/>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7" name="テキスト ボックス 33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8" name="楕円 337"/>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9" name="テキスト ボックス 33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40" name="楕円 339"/>
        <xdr:cNvSpPr/>
      </xdr:nvSpPr>
      <xdr:spPr>
        <a:xfrm>
          <a:off x="12954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41" name="テキスト ボックス 340"/>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平成３０年度は１７．８％であり、類似団体内平均値を上回っている。前年度と比較すると、０．１ポイントの増となっている。</a:t>
          </a:r>
        </a:p>
        <a:p>
          <a:r>
            <a:rPr kumimoji="1" lang="ja-JP" altLang="en-US" sz="1300">
              <a:latin typeface="ＭＳ Ｐゴシック" panose="020B0600070205080204" pitchFamily="50" charset="-128"/>
              <a:ea typeface="ＭＳ Ｐゴシック" panose="020B0600070205080204" pitchFamily="50" charset="-128"/>
            </a:rPr>
            <a:t>　これは、臨時財政対策債元金償還金が約６，６００万円増加したことが主な要因である。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26415</xdr:rowOff>
    </xdr:to>
    <xdr:cxnSp macro="">
      <xdr:nvCxnSpPr>
        <xdr:cNvPr id="371" name="直線コネクタ 370"/>
        <xdr:cNvCxnSpPr/>
      </xdr:nvCxnSpPr>
      <xdr:spPr>
        <a:xfrm>
          <a:off x="3987800" y="133949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21844</xdr:rowOff>
    </xdr:to>
    <xdr:cxnSp macro="">
      <xdr:nvCxnSpPr>
        <xdr:cNvPr id="374" name="直線コネクタ 373"/>
        <xdr:cNvCxnSpPr/>
      </xdr:nvCxnSpPr>
      <xdr:spPr>
        <a:xfrm>
          <a:off x="3098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165863</xdr:rowOff>
    </xdr:to>
    <xdr:cxnSp macro="">
      <xdr:nvCxnSpPr>
        <xdr:cNvPr id="377" name="直線コネクタ 376"/>
        <xdr:cNvCxnSpPr/>
      </xdr:nvCxnSpPr>
      <xdr:spPr>
        <a:xfrm>
          <a:off x="2209800" y="132669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65278</xdr:rowOff>
    </xdr:to>
    <xdr:cxnSp macro="">
      <xdr:nvCxnSpPr>
        <xdr:cNvPr id="380" name="直線コネクタ 379"/>
        <xdr:cNvCxnSpPr/>
      </xdr:nvCxnSpPr>
      <xdr:spPr>
        <a:xfrm>
          <a:off x="1320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90" name="楕円 389"/>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91"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2" name="楕円 391"/>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93" name="テキスト ボックス 39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94" name="楕円 393"/>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95" name="テキスト ボックス 394"/>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6" name="楕円 395"/>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7" name="テキスト ボックス 396"/>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8" name="楕円 397"/>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9" name="テキスト ボックス 398"/>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平成３０年度は７４．０％であり、類似団体内平均値を下回っている。前年度と比較すると、１．８ポイントの減となっている。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今後も、収納対策・市税の増収等による自主財源の確保や、事務事業の見直し・統廃合による財源の効果的な活用を推進したい。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106426</xdr:rowOff>
    </xdr:to>
    <xdr:cxnSp macro="">
      <xdr:nvCxnSpPr>
        <xdr:cNvPr id="430" name="直線コネクタ 429"/>
        <xdr:cNvCxnSpPr/>
      </xdr:nvCxnSpPr>
      <xdr:spPr>
        <a:xfrm flipV="1">
          <a:off x="15671800" y="132257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106426</xdr:rowOff>
    </xdr:to>
    <xdr:cxnSp macro="">
      <xdr:nvCxnSpPr>
        <xdr:cNvPr id="433" name="直線コネクタ 432"/>
        <xdr:cNvCxnSpPr/>
      </xdr:nvCxnSpPr>
      <xdr:spPr>
        <a:xfrm>
          <a:off x="14782800" y="132029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56135</xdr:rowOff>
    </xdr:to>
    <xdr:cxnSp macro="">
      <xdr:nvCxnSpPr>
        <xdr:cNvPr id="436" name="直線コネクタ 435"/>
        <xdr:cNvCxnSpPr/>
      </xdr:nvCxnSpPr>
      <xdr:spPr>
        <a:xfrm flipV="1">
          <a:off x="13893800" y="132029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56135</xdr:rowOff>
    </xdr:to>
    <xdr:cxnSp macro="">
      <xdr:nvCxnSpPr>
        <xdr:cNvPr id="439" name="直線コネクタ 438"/>
        <xdr:cNvCxnSpPr/>
      </xdr:nvCxnSpPr>
      <xdr:spPr>
        <a:xfrm>
          <a:off x="13004800" y="131800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9" name="楕円 448"/>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0"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1" name="楕円 450"/>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52" name="テキスト ボックス 451"/>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3" name="楕円 452"/>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4" name="テキスト ボックス 453"/>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5" name="楕円 454"/>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56" name="テキスト ボックス 455"/>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7" name="楕円 456"/>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8" name="テキスト ボックス 457"/>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24568</xdr:rowOff>
    </xdr:from>
    <xdr:to>
      <xdr:col>29</xdr:col>
      <xdr:colOff>127000</xdr:colOff>
      <xdr:row>18</xdr:row>
      <xdr:rowOff>43466</xdr:rowOff>
    </xdr:to>
    <xdr:cxnSp macro="">
      <xdr:nvCxnSpPr>
        <xdr:cNvPr id="50" name="直線コネクタ 49"/>
        <xdr:cNvCxnSpPr/>
      </xdr:nvCxnSpPr>
      <xdr:spPr bwMode="auto">
        <a:xfrm flipV="1">
          <a:off x="5003800" y="3158293"/>
          <a:ext cx="647700" cy="1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159576</xdr:rowOff>
    </xdr:from>
    <xdr:to>
      <xdr:col>26</xdr:col>
      <xdr:colOff>50800</xdr:colOff>
      <xdr:row>18</xdr:row>
      <xdr:rowOff>43466</xdr:rowOff>
    </xdr:to>
    <xdr:cxnSp macro="">
      <xdr:nvCxnSpPr>
        <xdr:cNvPr id="53" name="直線コネクタ 52"/>
        <xdr:cNvCxnSpPr/>
      </xdr:nvCxnSpPr>
      <xdr:spPr bwMode="auto">
        <a:xfrm>
          <a:off x="4305300" y="3121851"/>
          <a:ext cx="6985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159576</xdr:rowOff>
    </xdr:from>
    <xdr:to>
      <xdr:col>22</xdr:col>
      <xdr:colOff>114300</xdr:colOff>
      <xdr:row>18</xdr:row>
      <xdr:rowOff>45866</xdr:rowOff>
    </xdr:to>
    <xdr:cxnSp macro="">
      <xdr:nvCxnSpPr>
        <xdr:cNvPr id="56" name="直線コネクタ 55"/>
        <xdr:cNvCxnSpPr/>
      </xdr:nvCxnSpPr>
      <xdr:spPr bwMode="auto">
        <a:xfrm flipV="1">
          <a:off x="3606800" y="3121851"/>
          <a:ext cx="698500" cy="5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45866</xdr:rowOff>
    </xdr:from>
    <xdr:to>
      <xdr:col>18</xdr:col>
      <xdr:colOff>177800</xdr:colOff>
      <xdr:row>18</xdr:row>
      <xdr:rowOff>69774</xdr:rowOff>
    </xdr:to>
    <xdr:cxnSp macro="">
      <xdr:nvCxnSpPr>
        <xdr:cNvPr id="59" name="直線コネクタ 58"/>
        <xdr:cNvCxnSpPr/>
      </xdr:nvCxnSpPr>
      <xdr:spPr bwMode="auto">
        <a:xfrm flipV="1">
          <a:off x="2908300" y="3179591"/>
          <a:ext cx="698500" cy="2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145218</xdr:rowOff>
    </xdr:from>
    <xdr:to>
      <xdr:col>29</xdr:col>
      <xdr:colOff>177800</xdr:colOff>
      <xdr:row>18</xdr:row>
      <xdr:rowOff>75368</xdr:rowOff>
    </xdr:to>
    <xdr:sp macro="" textlink="">
      <xdr:nvSpPr>
        <xdr:cNvPr id="69" name="楕円 68"/>
        <xdr:cNvSpPr/>
      </xdr:nvSpPr>
      <xdr:spPr bwMode="auto">
        <a:xfrm>
          <a:off x="5600700" y="310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117295</xdr:rowOff>
    </xdr:from>
    <xdr:ext cx="762000" cy="259045"/>
    <xdr:sp macro="" textlink="">
      <xdr:nvSpPr>
        <xdr:cNvPr id="70" name="人口1人当たり決算額の推移該当値テキスト130"/>
        <xdr:cNvSpPr txBox="1"/>
      </xdr:nvSpPr>
      <xdr:spPr>
        <a:xfrm>
          <a:off x="5740400" y="307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164116</xdr:rowOff>
    </xdr:from>
    <xdr:to>
      <xdr:col>26</xdr:col>
      <xdr:colOff>101600</xdr:colOff>
      <xdr:row>18</xdr:row>
      <xdr:rowOff>94266</xdr:rowOff>
    </xdr:to>
    <xdr:sp macro="" textlink="">
      <xdr:nvSpPr>
        <xdr:cNvPr id="71" name="楕円 70"/>
        <xdr:cNvSpPr/>
      </xdr:nvSpPr>
      <xdr:spPr bwMode="auto">
        <a:xfrm>
          <a:off x="4953000" y="312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79043</xdr:rowOff>
    </xdr:from>
    <xdr:ext cx="736600" cy="259045"/>
    <xdr:sp macro="" textlink="">
      <xdr:nvSpPr>
        <xdr:cNvPr id="72" name="テキスト ボックス 71"/>
        <xdr:cNvSpPr txBox="1"/>
      </xdr:nvSpPr>
      <xdr:spPr>
        <a:xfrm>
          <a:off x="4622800" y="321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108776</xdr:rowOff>
    </xdr:from>
    <xdr:to>
      <xdr:col>22</xdr:col>
      <xdr:colOff>165100</xdr:colOff>
      <xdr:row>18</xdr:row>
      <xdr:rowOff>38926</xdr:rowOff>
    </xdr:to>
    <xdr:sp macro="" textlink="">
      <xdr:nvSpPr>
        <xdr:cNvPr id="73" name="楕円 72"/>
        <xdr:cNvSpPr/>
      </xdr:nvSpPr>
      <xdr:spPr bwMode="auto">
        <a:xfrm>
          <a:off x="4254500" y="307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23703</xdr:rowOff>
    </xdr:from>
    <xdr:ext cx="762000" cy="259045"/>
    <xdr:sp macro="" textlink="">
      <xdr:nvSpPr>
        <xdr:cNvPr id="74" name="テキスト ボックス 73"/>
        <xdr:cNvSpPr txBox="1"/>
      </xdr:nvSpPr>
      <xdr:spPr>
        <a:xfrm>
          <a:off x="3924300" y="315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166516</xdr:rowOff>
    </xdr:from>
    <xdr:to>
      <xdr:col>19</xdr:col>
      <xdr:colOff>38100</xdr:colOff>
      <xdr:row>18</xdr:row>
      <xdr:rowOff>96666</xdr:rowOff>
    </xdr:to>
    <xdr:sp macro="" textlink="">
      <xdr:nvSpPr>
        <xdr:cNvPr id="75" name="楕円 74"/>
        <xdr:cNvSpPr/>
      </xdr:nvSpPr>
      <xdr:spPr bwMode="auto">
        <a:xfrm>
          <a:off x="3556000" y="31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81443</xdr:rowOff>
    </xdr:from>
    <xdr:ext cx="762000" cy="259045"/>
    <xdr:sp macro="" textlink="">
      <xdr:nvSpPr>
        <xdr:cNvPr id="76" name="テキスト ボックス 75"/>
        <xdr:cNvSpPr txBox="1"/>
      </xdr:nvSpPr>
      <xdr:spPr>
        <a:xfrm>
          <a:off x="3225800" y="321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77" name="楕円 76"/>
        <xdr:cNvSpPr/>
      </xdr:nvSpPr>
      <xdr:spPr bwMode="auto">
        <a:xfrm>
          <a:off x="2857500" y="31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78" name="テキスト ボックス 77"/>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238165</xdr:rowOff>
    </xdr:from>
    <xdr:to>
      <xdr:col>29</xdr:col>
      <xdr:colOff>127000</xdr:colOff>
      <xdr:row>35</xdr:row>
      <xdr:rowOff>277092</xdr:rowOff>
    </xdr:to>
    <xdr:cxnSp macro="">
      <xdr:nvCxnSpPr>
        <xdr:cNvPr id="113" name="直線コネクタ 112"/>
        <xdr:cNvCxnSpPr/>
      </xdr:nvCxnSpPr>
      <xdr:spPr bwMode="auto">
        <a:xfrm flipV="1">
          <a:off x="5003800" y="6848515"/>
          <a:ext cx="647700" cy="3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277092</xdr:rowOff>
    </xdr:from>
    <xdr:to>
      <xdr:col>26</xdr:col>
      <xdr:colOff>50800</xdr:colOff>
      <xdr:row>35</xdr:row>
      <xdr:rowOff>317424</xdr:rowOff>
    </xdr:to>
    <xdr:cxnSp macro="">
      <xdr:nvCxnSpPr>
        <xdr:cNvPr id="116" name="直線コネクタ 115"/>
        <xdr:cNvCxnSpPr/>
      </xdr:nvCxnSpPr>
      <xdr:spPr bwMode="auto">
        <a:xfrm flipV="1">
          <a:off x="4305300" y="6887442"/>
          <a:ext cx="698500" cy="4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317424</xdr:rowOff>
    </xdr:from>
    <xdr:to>
      <xdr:col>22</xdr:col>
      <xdr:colOff>114300</xdr:colOff>
      <xdr:row>36</xdr:row>
      <xdr:rowOff>79647</xdr:rowOff>
    </xdr:to>
    <xdr:cxnSp macro="">
      <xdr:nvCxnSpPr>
        <xdr:cNvPr id="119" name="直線コネクタ 118"/>
        <xdr:cNvCxnSpPr/>
      </xdr:nvCxnSpPr>
      <xdr:spPr bwMode="auto">
        <a:xfrm flipV="1">
          <a:off x="3606800" y="6927774"/>
          <a:ext cx="698500" cy="10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79647</xdr:rowOff>
    </xdr:from>
    <xdr:to>
      <xdr:col>18</xdr:col>
      <xdr:colOff>177800</xdr:colOff>
      <xdr:row>37</xdr:row>
      <xdr:rowOff>15508</xdr:rowOff>
    </xdr:to>
    <xdr:cxnSp macro="">
      <xdr:nvCxnSpPr>
        <xdr:cNvPr id="122" name="直線コネクタ 121"/>
        <xdr:cNvCxnSpPr/>
      </xdr:nvCxnSpPr>
      <xdr:spPr bwMode="auto">
        <a:xfrm flipV="1">
          <a:off x="2908300" y="7032897"/>
          <a:ext cx="698500" cy="107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187365</xdr:rowOff>
    </xdr:from>
    <xdr:to>
      <xdr:col>29</xdr:col>
      <xdr:colOff>177800</xdr:colOff>
      <xdr:row>35</xdr:row>
      <xdr:rowOff>288965</xdr:rowOff>
    </xdr:to>
    <xdr:sp macro="" textlink="">
      <xdr:nvSpPr>
        <xdr:cNvPr id="132" name="楕円 131"/>
        <xdr:cNvSpPr/>
      </xdr:nvSpPr>
      <xdr:spPr bwMode="auto">
        <a:xfrm>
          <a:off x="5600700" y="679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32442</xdr:rowOff>
    </xdr:from>
    <xdr:ext cx="762000" cy="259045"/>
    <xdr:sp macro="" textlink="">
      <xdr:nvSpPr>
        <xdr:cNvPr id="133" name="人口1人当たり決算額の推移該当値テキスト445"/>
        <xdr:cNvSpPr txBox="1"/>
      </xdr:nvSpPr>
      <xdr:spPr>
        <a:xfrm>
          <a:off x="5740400" y="66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226292</xdr:rowOff>
    </xdr:from>
    <xdr:to>
      <xdr:col>26</xdr:col>
      <xdr:colOff>101600</xdr:colOff>
      <xdr:row>35</xdr:row>
      <xdr:rowOff>327892</xdr:rowOff>
    </xdr:to>
    <xdr:sp macro="" textlink="">
      <xdr:nvSpPr>
        <xdr:cNvPr id="134" name="楕円 133"/>
        <xdr:cNvSpPr/>
      </xdr:nvSpPr>
      <xdr:spPr bwMode="auto">
        <a:xfrm>
          <a:off x="4953000" y="683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338069</xdr:rowOff>
    </xdr:from>
    <xdr:ext cx="736600" cy="259045"/>
    <xdr:sp macro="" textlink="">
      <xdr:nvSpPr>
        <xdr:cNvPr id="135" name="テキスト ボックス 134"/>
        <xdr:cNvSpPr txBox="1"/>
      </xdr:nvSpPr>
      <xdr:spPr>
        <a:xfrm>
          <a:off x="4622800" y="660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266624</xdr:rowOff>
    </xdr:from>
    <xdr:to>
      <xdr:col>22</xdr:col>
      <xdr:colOff>165100</xdr:colOff>
      <xdr:row>36</xdr:row>
      <xdr:rowOff>25324</xdr:rowOff>
    </xdr:to>
    <xdr:sp macro="" textlink="">
      <xdr:nvSpPr>
        <xdr:cNvPr id="136" name="楕円 135"/>
        <xdr:cNvSpPr/>
      </xdr:nvSpPr>
      <xdr:spPr bwMode="auto">
        <a:xfrm>
          <a:off x="42545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10101</xdr:rowOff>
    </xdr:from>
    <xdr:ext cx="762000" cy="259045"/>
    <xdr:sp macro="" textlink="">
      <xdr:nvSpPr>
        <xdr:cNvPr id="137" name="テキスト ボックス 136"/>
        <xdr:cNvSpPr txBox="1"/>
      </xdr:nvSpPr>
      <xdr:spPr>
        <a:xfrm>
          <a:off x="39243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28847</xdr:rowOff>
    </xdr:from>
    <xdr:to>
      <xdr:col>19</xdr:col>
      <xdr:colOff>38100</xdr:colOff>
      <xdr:row>36</xdr:row>
      <xdr:rowOff>130447</xdr:rowOff>
    </xdr:to>
    <xdr:sp macro="" textlink="">
      <xdr:nvSpPr>
        <xdr:cNvPr id="138" name="楕円 137"/>
        <xdr:cNvSpPr/>
      </xdr:nvSpPr>
      <xdr:spPr bwMode="auto">
        <a:xfrm>
          <a:off x="3556000" y="698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115224</xdr:rowOff>
    </xdr:from>
    <xdr:ext cx="762000" cy="259045"/>
    <xdr:sp macro="" textlink="">
      <xdr:nvSpPr>
        <xdr:cNvPr id="139" name="テキスト ボックス 138"/>
        <xdr:cNvSpPr txBox="1"/>
      </xdr:nvSpPr>
      <xdr:spPr>
        <a:xfrm>
          <a:off x="3225800" y="706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136158</xdr:rowOff>
    </xdr:from>
    <xdr:to>
      <xdr:col>15</xdr:col>
      <xdr:colOff>101600</xdr:colOff>
      <xdr:row>37</xdr:row>
      <xdr:rowOff>66308</xdr:rowOff>
    </xdr:to>
    <xdr:sp macro="" textlink="">
      <xdr:nvSpPr>
        <xdr:cNvPr id="140" name="楕円 139"/>
        <xdr:cNvSpPr/>
      </xdr:nvSpPr>
      <xdr:spPr bwMode="auto">
        <a:xfrm>
          <a:off x="2857500" y="708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51085</xdr:rowOff>
    </xdr:from>
    <xdr:ext cx="762000" cy="259045"/>
    <xdr:sp macro="" textlink="">
      <xdr:nvSpPr>
        <xdr:cNvPr id="141" name="テキスト ボックス 140"/>
        <xdr:cNvSpPr txBox="1"/>
      </xdr:nvSpPr>
      <xdr:spPr>
        <a:xfrm>
          <a:off x="2527300" y="717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24847</xdr:rowOff>
    </xdr:from>
    <xdr:to>
      <xdr:col>24</xdr:col>
      <xdr:colOff>63500</xdr:colOff>
      <xdr:row>38</xdr:row>
      <xdr:rowOff>30944</xdr:rowOff>
    </xdr:to>
    <xdr:cxnSp macro="">
      <xdr:nvCxnSpPr>
        <xdr:cNvPr id="61" name="直線コネクタ 60"/>
        <xdr:cNvCxnSpPr/>
      </xdr:nvCxnSpPr>
      <xdr:spPr>
        <a:xfrm flipV="1">
          <a:off x="3797300" y="6539947"/>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20028</xdr:rowOff>
    </xdr:from>
    <xdr:to>
      <xdr:col>19</xdr:col>
      <xdr:colOff>177800</xdr:colOff>
      <xdr:row>38</xdr:row>
      <xdr:rowOff>30944</xdr:rowOff>
    </xdr:to>
    <xdr:cxnSp macro="">
      <xdr:nvCxnSpPr>
        <xdr:cNvPr id="64" name="直線コネクタ 63"/>
        <xdr:cNvCxnSpPr/>
      </xdr:nvCxnSpPr>
      <xdr:spPr>
        <a:xfrm>
          <a:off x="2908300" y="6535128"/>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15266</xdr:rowOff>
    </xdr:from>
    <xdr:to>
      <xdr:col>15</xdr:col>
      <xdr:colOff>50800</xdr:colOff>
      <xdr:row>38</xdr:row>
      <xdr:rowOff>20028</xdr:rowOff>
    </xdr:to>
    <xdr:cxnSp macro="">
      <xdr:nvCxnSpPr>
        <xdr:cNvPr id="67" name="直線コネクタ 66"/>
        <xdr:cNvCxnSpPr/>
      </xdr:nvCxnSpPr>
      <xdr:spPr>
        <a:xfrm>
          <a:off x="2019300" y="653036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15266</xdr:rowOff>
    </xdr:from>
    <xdr:to>
      <xdr:col>10</xdr:col>
      <xdr:colOff>114300</xdr:colOff>
      <xdr:row>38</xdr:row>
      <xdr:rowOff>55823</xdr:rowOff>
    </xdr:to>
    <xdr:cxnSp macro="">
      <xdr:nvCxnSpPr>
        <xdr:cNvPr id="70" name="直線コネクタ 69"/>
        <xdr:cNvCxnSpPr/>
      </xdr:nvCxnSpPr>
      <xdr:spPr>
        <a:xfrm flipV="1">
          <a:off x="1130300" y="6530366"/>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145498</xdr:rowOff>
    </xdr:from>
    <xdr:to>
      <xdr:col>24</xdr:col>
      <xdr:colOff>114300</xdr:colOff>
      <xdr:row>38</xdr:row>
      <xdr:rowOff>75648</xdr:rowOff>
    </xdr:to>
    <xdr:sp macro="" textlink="">
      <xdr:nvSpPr>
        <xdr:cNvPr id="80" name="楕円 79"/>
        <xdr:cNvSpPr/>
      </xdr:nvSpPr>
      <xdr:spPr>
        <a:xfrm>
          <a:off x="4584700" y="64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123925</xdr:rowOff>
    </xdr:from>
    <xdr:ext cx="534377" cy="259045"/>
    <xdr:sp macro="" textlink="">
      <xdr:nvSpPr>
        <xdr:cNvPr id="81" name="人件費該当値テキスト"/>
        <xdr:cNvSpPr txBox="1"/>
      </xdr:nvSpPr>
      <xdr:spPr>
        <a:xfrm>
          <a:off x="4686300" y="64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151593</xdr:rowOff>
    </xdr:from>
    <xdr:to>
      <xdr:col>20</xdr:col>
      <xdr:colOff>38100</xdr:colOff>
      <xdr:row>38</xdr:row>
      <xdr:rowOff>81744</xdr:rowOff>
    </xdr:to>
    <xdr:sp macro="" textlink="">
      <xdr:nvSpPr>
        <xdr:cNvPr id="82" name="楕円 81"/>
        <xdr:cNvSpPr/>
      </xdr:nvSpPr>
      <xdr:spPr>
        <a:xfrm>
          <a:off x="3746500" y="6495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72871</xdr:rowOff>
    </xdr:from>
    <xdr:ext cx="534377" cy="259045"/>
    <xdr:sp macro="" textlink="">
      <xdr:nvSpPr>
        <xdr:cNvPr id="83" name="テキスト ボックス 82"/>
        <xdr:cNvSpPr txBox="1"/>
      </xdr:nvSpPr>
      <xdr:spPr>
        <a:xfrm>
          <a:off x="3530111" y="65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140678</xdr:rowOff>
    </xdr:from>
    <xdr:to>
      <xdr:col>15</xdr:col>
      <xdr:colOff>101600</xdr:colOff>
      <xdr:row>38</xdr:row>
      <xdr:rowOff>70828</xdr:rowOff>
    </xdr:to>
    <xdr:sp macro="" textlink="">
      <xdr:nvSpPr>
        <xdr:cNvPr id="84" name="楕円 83"/>
        <xdr:cNvSpPr/>
      </xdr:nvSpPr>
      <xdr:spPr>
        <a:xfrm>
          <a:off x="2857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61955</xdr:rowOff>
    </xdr:from>
    <xdr:ext cx="534377" cy="259045"/>
    <xdr:sp macro="" textlink="">
      <xdr:nvSpPr>
        <xdr:cNvPr id="85" name="テキスト ボックス 84"/>
        <xdr:cNvSpPr txBox="1"/>
      </xdr:nvSpPr>
      <xdr:spPr>
        <a:xfrm>
          <a:off x="2641111" y="65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135915</xdr:rowOff>
    </xdr:from>
    <xdr:to>
      <xdr:col>10</xdr:col>
      <xdr:colOff>165100</xdr:colOff>
      <xdr:row>38</xdr:row>
      <xdr:rowOff>66066</xdr:rowOff>
    </xdr:to>
    <xdr:sp macro="" textlink="">
      <xdr:nvSpPr>
        <xdr:cNvPr id="86" name="楕円 85"/>
        <xdr:cNvSpPr/>
      </xdr:nvSpPr>
      <xdr:spPr>
        <a:xfrm>
          <a:off x="1968500" y="6479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57193</xdr:rowOff>
    </xdr:from>
    <xdr:ext cx="534377" cy="259045"/>
    <xdr:sp macro="" textlink="">
      <xdr:nvSpPr>
        <xdr:cNvPr id="87" name="テキスト ボックス 86"/>
        <xdr:cNvSpPr txBox="1"/>
      </xdr:nvSpPr>
      <xdr:spPr>
        <a:xfrm>
          <a:off x="1752111" y="65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5023</xdr:rowOff>
    </xdr:from>
    <xdr:to>
      <xdr:col>6</xdr:col>
      <xdr:colOff>38100</xdr:colOff>
      <xdr:row>38</xdr:row>
      <xdr:rowOff>106623</xdr:rowOff>
    </xdr:to>
    <xdr:sp macro="" textlink="">
      <xdr:nvSpPr>
        <xdr:cNvPr id="88" name="楕円 87"/>
        <xdr:cNvSpPr/>
      </xdr:nvSpPr>
      <xdr:spPr>
        <a:xfrm>
          <a:off x="1079500" y="65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97750</xdr:rowOff>
    </xdr:from>
    <xdr:ext cx="534377" cy="259045"/>
    <xdr:sp macro="" textlink="">
      <xdr:nvSpPr>
        <xdr:cNvPr id="89" name="テキスト ボックス 88"/>
        <xdr:cNvSpPr txBox="1"/>
      </xdr:nvSpPr>
      <xdr:spPr>
        <a:xfrm>
          <a:off x="863111" y="66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38888</xdr:rowOff>
    </xdr:from>
    <xdr:to>
      <xdr:col>24</xdr:col>
      <xdr:colOff>63500</xdr:colOff>
      <xdr:row>55</xdr:row>
      <xdr:rowOff>75074</xdr:rowOff>
    </xdr:to>
    <xdr:cxnSp macro="">
      <xdr:nvCxnSpPr>
        <xdr:cNvPr id="117" name="直線コネクタ 116"/>
        <xdr:cNvCxnSpPr/>
      </xdr:nvCxnSpPr>
      <xdr:spPr>
        <a:xfrm flipV="1">
          <a:off x="3797300" y="9468638"/>
          <a:ext cx="838200" cy="3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158537</xdr:rowOff>
    </xdr:from>
    <xdr:to>
      <xdr:col>19</xdr:col>
      <xdr:colOff>177800</xdr:colOff>
      <xdr:row>55</xdr:row>
      <xdr:rowOff>75074</xdr:rowOff>
    </xdr:to>
    <xdr:cxnSp macro="">
      <xdr:nvCxnSpPr>
        <xdr:cNvPr id="120" name="直線コネクタ 119"/>
        <xdr:cNvCxnSpPr/>
      </xdr:nvCxnSpPr>
      <xdr:spPr>
        <a:xfrm>
          <a:off x="2908300" y="9416837"/>
          <a:ext cx="889000" cy="8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158537</xdr:rowOff>
    </xdr:from>
    <xdr:to>
      <xdr:col>15</xdr:col>
      <xdr:colOff>50800</xdr:colOff>
      <xdr:row>55</xdr:row>
      <xdr:rowOff>10724</xdr:rowOff>
    </xdr:to>
    <xdr:cxnSp macro="">
      <xdr:nvCxnSpPr>
        <xdr:cNvPr id="123" name="直線コネクタ 122"/>
        <xdr:cNvCxnSpPr/>
      </xdr:nvCxnSpPr>
      <xdr:spPr>
        <a:xfrm flipV="1">
          <a:off x="2019300" y="9416837"/>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1969</xdr:rowOff>
    </xdr:from>
    <xdr:to>
      <xdr:col>10</xdr:col>
      <xdr:colOff>114300</xdr:colOff>
      <xdr:row>55</xdr:row>
      <xdr:rowOff>10724</xdr:rowOff>
    </xdr:to>
    <xdr:cxnSp macro="">
      <xdr:nvCxnSpPr>
        <xdr:cNvPr id="126" name="直線コネクタ 125"/>
        <xdr:cNvCxnSpPr/>
      </xdr:nvCxnSpPr>
      <xdr:spPr>
        <a:xfrm>
          <a:off x="1130300" y="9431719"/>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159538</xdr:rowOff>
    </xdr:from>
    <xdr:to>
      <xdr:col>24</xdr:col>
      <xdr:colOff>114300</xdr:colOff>
      <xdr:row>55</xdr:row>
      <xdr:rowOff>89688</xdr:rowOff>
    </xdr:to>
    <xdr:sp macro="" textlink="">
      <xdr:nvSpPr>
        <xdr:cNvPr id="136" name="楕円 135"/>
        <xdr:cNvSpPr/>
      </xdr:nvSpPr>
      <xdr:spPr>
        <a:xfrm>
          <a:off x="4584700" y="94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137965</xdr:rowOff>
    </xdr:from>
    <xdr:ext cx="534377" cy="259045"/>
    <xdr:sp macro="" textlink="">
      <xdr:nvSpPr>
        <xdr:cNvPr id="137" name="物件費該当値テキスト"/>
        <xdr:cNvSpPr txBox="1"/>
      </xdr:nvSpPr>
      <xdr:spPr>
        <a:xfrm>
          <a:off x="4686300" y="93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24274</xdr:rowOff>
    </xdr:from>
    <xdr:to>
      <xdr:col>20</xdr:col>
      <xdr:colOff>38100</xdr:colOff>
      <xdr:row>55</xdr:row>
      <xdr:rowOff>125874</xdr:rowOff>
    </xdr:to>
    <xdr:sp macro="" textlink="">
      <xdr:nvSpPr>
        <xdr:cNvPr id="138" name="楕円 137"/>
        <xdr:cNvSpPr/>
      </xdr:nvSpPr>
      <xdr:spPr>
        <a:xfrm>
          <a:off x="3746500" y="94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117001</xdr:rowOff>
    </xdr:from>
    <xdr:ext cx="534377" cy="259045"/>
    <xdr:sp macro="" textlink="">
      <xdr:nvSpPr>
        <xdr:cNvPr id="139" name="テキスト ボックス 138"/>
        <xdr:cNvSpPr txBox="1"/>
      </xdr:nvSpPr>
      <xdr:spPr>
        <a:xfrm>
          <a:off x="3530111" y="954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107737</xdr:rowOff>
    </xdr:from>
    <xdr:to>
      <xdr:col>15</xdr:col>
      <xdr:colOff>101600</xdr:colOff>
      <xdr:row>55</xdr:row>
      <xdr:rowOff>37887</xdr:rowOff>
    </xdr:to>
    <xdr:sp macro="" textlink="">
      <xdr:nvSpPr>
        <xdr:cNvPr id="140" name="楕円 139"/>
        <xdr:cNvSpPr/>
      </xdr:nvSpPr>
      <xdr:spPr>
        <a:xfrm>
          <a:off x="2857500" y="93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29014</xdr:rowOff>
    </xdr:from>
    <xdr:ext cx="534377" cy="259045"/>
    <xdr:sp macro="" textlink="">
      <xdr:nvSpPr>
        <xdr:cNvPr id="141" name="テキスト ボックス 140"/>
        <xdr:cNvSpPr txBox="1"/>
      </xdr:nvSpPr>
      <xdr:spPr>
        <a:xfrm>
          <a:off x="2641111" y="94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131374</xdr:rowOff>
    </xdr:from>
    <xdr:to>
      <xdr:col>10</xdr:col>
      <xdr:colOff>165100</xdr:colOff>
      <xdr:row>55</xdr:row>
      <xdr:rowOff>61524</xdr:rowOff>
    </xdr:to>
    <xdr:sp macro="" textlink="">
      <xdr:nvSpPr>
        <xdr:cNvPr id="142" name="楕円 141"/>
        <xdr:cNvSpPr/>
      </xdr:nvSpPr>
      <xdr:spPr>
        <a:xfrm>
          <a:off x="1968500" y="93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52651</xdr:rowOff>
    </xdr:from>
    <xdr:ext cx="534377" cy="259045"/>
    <xdr:sp macro="" textlink="">
      <xdr:nvSpPr>
        <xdr:cNvPr id="143" name="テキスト ボックス 142"/>
        <xdr:cNvSpPr txBox="1"/>
      </xdr:nvSpPr>
      <xdr:spPr>
        <a:xfrm>
          <a:off x="1752111" y="94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122619</xdr:rowOff>
    </xdr:from>
    <xdr:to>
      <xdr:col>6</xdr:col>
      <xdr:colOff>38100</xdr:colOff>
      <xdr:row>55</xdr:row>
      <xdr:rowOff>52769</xdr:rowOff>
    </xdr:to>
    <xdr:sp macro="" textlink="">
      <xdr:nvSpPr>
        <xdr:cNvPr id="144" name="楕円 143"/>
        <xdr:cNvSpPr/>
      </xdr:nvSpPr>
      <xdr:spPr>
        <a:xfrm>
          <a:off x="1079500" y="93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43896</xdr:rowOff>
    </xdr:from>
    <xdr:ext cx="534377" cy="259045"/>
    <xdr:sp macro="" textlink="">
      <xdr:nvSpPr>
        <xdr:cNvPr id="145" name="テキスト ボックス 144"/>
        <xdr:cNvSpPr txBox="1"/>
      </xdr:nvSpPr>
      <xdr:spPr>
        <a:xfrm>
          <a:off x="863111" y="94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115926</xdr:rowOff>
    </xdr:from>
    <xdr:to>
      <xdr:col>24</xdr:col>
      <xdr:colOff>63500</xdr:colOff>
      <xdr:row>78</xdr:row>
      <xdr:rowOff>120315</xdr:rowOff>
    </xdr:to>
    <xdr:cxnSp macro="">
      <xdr:nvCxnSpPr>
        <xdr:cNvPr id="172" name="直線コネクタ 171"/>
        <xdr:cNvCxnSpPr/>
      </xdr:nvCxnSpPr>
      <xdr:spPr>
        <a:xfrm flipV="1">
          <a:off x="3797300" y="13489026"/>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120315</xdr:rowOff>
    </xdr:from>
    <xdr:to>
      <xdr:col>19</xdr:col>
      <xdr:colOff>177800</xdr:colOff>
      <xdr:row>78</xdr:row>
      <xdr:rowOff>122555</xdr:rowOff>
    </xdr:to>
    <xdr:cxnSp macro="">
      <xdr:nvCxnSpPr>
        <xdr:cNvPr id="175" name="直線コネクタ 174"/>
        <xdr:cNvCxnSpPr/>
      </xdr:nvCxnSpPr>
      <xdr:spPr>
        <a:xfrm flipV="1">
          <a:off x="2908300" y="1349341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122555</xdr:rowOff>
    </xdr:from>
    <xdr:to>
      <xdr:col>15</xdr:col>
      <xdr:colOff>50800</xdr:colOff>
      <xdr:row>78</xdr:row>
      <xdr:rowOff>125893</xdr:rowOff>
    </xdr:to>
    <xdr:cxnSp macro="">
      <xdr:nvCxnSpPr>
        <xdr:cNvPr id="178" name="直線コネクタ 177"/>
        <xdr:cNvCxnSpPr/>
      </xdr:nvCxnSpPr>
      <xdr:spPr>
        <a:xfrm flipV="1">
          <a:off x="2019300" y="13495655"/>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115560</xdr:rowOff>
    </xdr:from>
    <xdr:to>
      <xdr:col>10</xdr:col>
      <xdr:colOff>114300</xdr:colOff>
      <xdr:row>78</xdr:row>
      <xdr:rowOff>125893</xdr:rowOff>
    </xdr:to>
    <xdr:cxnSp macro="">
      <xdr:nvCxnSpPr>
        <xdr:cNvPr id="181" name="直線コネクタ 180"/>
        <xdr:cNvCxnSpPr/>
      </xdr:nvCxnSpPr>
      <xdr:spPr>
        <a:xfrm>
          <a:off x="1130300" y="13488660"/>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65126</xdr:rowOff>
    </xdr:from>
    <xdr:to>
      <xdr:col>24</xdr:col>
      <xdr:colOff>114300</xdr:colOff>
      <xdr:row>78</xdr:row>
      <xdr:rowOff>166726</xdr:rowOff>
    </xdr:to>
    <xdr:sp macro="" textlink="">
      <xdr:nvSpPr>
        <xdr:cNvPr id="191" name="楕円 190"/>
        <xdr:cNvSpPr/>
      </xdr:nvSpPr>
      <xdr:spPr>
        <a:xfrm>
          <a:off x="45847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151503</xdr:rowOff>
    </xdr:from>
    <xdr:ext cx="378565" cy="259045"/>
    <xdr:sp macro="" textlink="">
      <xdr:nvSpPr>
        <xdr:cNvPr id="192" name="維持補修費該当値テキスト"/>
        <xdr:cNvSpPr txBox="1"/>
      </xdr:nvSpPr>
      <xdr:spPr>
        <a:xfrm>
          <a:off x="4686300" y="1335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69515</xdr:rowOff>
    </xdr:from>
    <xdr:to>
      <xdr:col>20</xdr:col>
      <xdr:colOff>38100</xdr:colOff>
      <xdr:row>78</xdr:row>
      <xdr:rowOff>171115</xdr:rowOff>
    </xdr:to>
    <xdr:sp macro="" textlink="">
      <xdr:nvSpPr>
        <xdr:cNvPr id="193" name="楕円 192"/>
        <xdr:cNvSpPr/>
      </xdr:nvSpPr>
      <xdr:spPr>
        <a:xfrm>
          <a:off x="3746500" y="134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162242</xdr:rowOff>
    </xdr:from>
    <xdr:ext cx="378565" cy="259045"/>
    <xdr:sp macro="" textlink="">
      <xdr:nvSpPr>
        <xdr:cNvPr id="194" name="テキスト ボックス 193"/>
        <xdr:cNvSpPr txBox="1"/>
      </xdr:nvSpPr>
      <xdr:spPr>
        <a:xfrm>
          <a:off x="3608017" y="1353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71755</xdr:rowOff>
    </xdr:from>
    <xdr:to>
      <xdr:col>15</xdr:col>
      <xdr:colOff>101600</xdr:colOff>
      <xdr:row>79</xdr:row>
      <xdr:rowOff>1905</xdr:rowOff>
    </xdr:to>
    <xdr:sp macro="" textlink="">
      <xdr:nvSpPr>
        <xdr:cNvPr id="195" name="楕円 194"/>
        <xdr:cNvSpPr/>
      </xdr:nvSpPr>
      <xdr:spPr>
        <a:xfrm>
          <a:off x="2857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164482</xdr:rowOff>
    </xdr:from>
    <xdr:ext cx="378565" cy="259045"/>
    <xdr:sp macro="" textlink="">
      <xdr:nvSpPr>
        <xdr:cNvPr id="196" name="テキスト ボックス 195"/>
        <xdr:cNvSpPr txBox="1"/>
      </xdr:nvSpPr>
      <xdr:spPr>
        <a:xfrm>
          <a:off x="2719017" y="1353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75093</xdr:rowOff>
    </xdr:from>
    <xdr:to>
      <xdr:col>10</xdr:col>
      <xdr:colOff>165100</xdr:colOff>
      <xdr:row>79</xdr:row>
      <xdr:rowOff>5243</xdr:rowOff>
    </xdr:to>
    <xdr:sp macro="" textlink="">
      <xdr:nvSpPr>
        <xdr:cNvPr id="197" name="楕円 196"/>
        <xdr:cNvSpPr/>
      </xdr:nvSpPr>
      <xdr:spPr>
        <a:xfrm>
          <a:off x="1968500" y="134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167820</xdr:rowOff>
    </xdr:from>
    <xdr:ext cx="378565" cy="259045"/>
    <xdr:sp macro="" textlink="">
      <xdr:nvSpPr>
        <xdr:cNvPr id="198" name="テキスト ボックス 197"/>
        <xdr:cNvSpPr txBox="1"/>
      </xdr:nvSpPr>
      <xdr:spPr>
        <a:xfrm>
          <a:off x="1830017" y="1354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64760</xdr:rowOff>
    </xdr:from>
    <xdr:to>
      <xdr:col>6</xdr:col>
      <xdr:colOff>38100</xdr:colOff>
      <xdr:row>78</xdr:row>
      <xdr:rowOff>166360</xdr:rowOff>
    </xdr:to>
    <xdr:sp macro="" textlink="">
      <xdr:nvSpPr>
        <xdr:cNvPr id="199" name="楕円 198"/>
        <xdr:cNvSpPr/>
      </xdr:nvSpPr>
      <xdr:spPr>
        <a:xfrm>
          <a:off x="1079500" y="134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157487</xdr:rowOff>
    </xdr:from>
    <xdr:ext cx="378565" cy="259045"/>
    <xdr:sp macro="" textlink="">
      <xdr:nvSpPr>
        <xdr:cNvPr id="200" name="テキスト ボックス 199"/>
        <xdr:cNvSpPr txBox="1"/>
      </xdr:nvSpPr>
      <xdr:spPr>
        <a:xfrm>
          <a:off x="941017" y="1353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3759</xdr:rowOff>
    </xdr:from>
    <xdr:to>
      <xdr:col>24</xdr:col>
      <xdr:colOff>63500</xdr:colOff>
      <xdr:row>98</xdr:row>
      <xdr:rowOff>24516</xdr:rowOff>
    </xdr:to>
    <xdr:cxnSp macro="">
      <xdr:nvCxnSpPr>
        <xdr:cNvPr id="228" name="直線コネクタ 227"/>
        <xdr:cNvCxnSpPr/>
      </xdr:nvCxnSpPr>
      <xdr:spPr>
        <a:xfrm>
          <a:off x="3797300" y="16805859"/>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3759</xdr:rowOff>
    </xdr:from>
    <xdr:to>
      <xdr:col>19</xdr:col>
      <xdr:colOff>177800</xdr:colOff>
      <xdr:row>98</xdr:row>
      <xdr:rowOff>37043</xdr:rowOff>
    </xdr:to>
    <xdr:cxnSp macro="">
      <xdr:nvCxnSpPr>
        <xdr:cNvPr id="231" name="直線コネクタ 230"/>
        <xdr:cNvCxnSpPr/>
      </xdr:nvCxnSpPr>
      <xdr:spPr>
        <a:xfrm flipV="1">
          <a:off x="2908300" y="1680585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37043</xdr:rowOff>
    </xdr:from>
    <xdr:to>
      <xdr:col>15</xdr:col>
      <xdr:colOff>50800</xdr:colOff>
      <xdr:row>98</xdr:row>
      <xdr:rowOff>104267</xdr:rowOff>
    </xdr:to>
    <xdr:cxnSp macro="">
      <xdr:nvCxnSpPr>
        <xdr:cNvPr id="234" name="直線コネクタ 233"/>
        <xdr:cNvCxnSpPr/>
      </xdr:nvCxnSpPr>
      <xdr:spPr>
        <a:xfrm flipV="1">
          <a:off x="2019300" y="16839143"/>
          <a:ext cx="889000" cy="6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104267</xdr:rowOff>
    </xdr:from>
    <xdr:to>
      <xdr:col>10</xdr:col>
      <xdr:colOff>114300</xdr:colOff>
      <xdr:row>98</xdr:row>
      <xdr:rowOff>148036</xdr:rowOff>
    </xdr:to>
    <xdr:cxnSp macro="">
      <xdr:nvCxnSpPr>
        <xdr:cNvPr id="237" name="直線コネクタ 236"/>
        <xdr:cNvCxnSpPr/>
      </xdr:nvCxnSpPr>
      <xdr:spPr>
        <a:xfrm flipV="1">
          <a:off x="1130300" y="16906367"/>
          <a:ext cx="889000" cy="4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145166</xdr:rowOff>
    </xdr:from>
    <xdr:to>
      <xdr:col>24</xdr:col>
      <xdr:colOff>114300</xdr:colOff>
      <xdr:row>98</xdr:row>
      <xdr:rowOff>75316</xdr:rowOff>
    </xdr:to>
    <xdr:sp macro="" textlink="">
      <xdr:nvSpPr>
        <xdr:cNvPr id="247" name="楕円 246"/>
        <xdr:cNvSpPr/>
      </xdr:nvSpPr>
      <xdr:spPr>
        <a:xfrm>
          <a:off x="4584700" y="167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123593</xdr:rowOff>
    </xdr:from>
    <xdr:ext cx="534377" cy="259045"/>
    <xdr:sp macro="" textlink="">
      <xdr:nvSpPr>
        <xdr:cNvPr id="248" name="扶助費該当値テキスト"/>
        <xdr:cNvSpPr txBox="1"/>
      </xdr:nvSpPr>
      <xdr:spPr>
        <a:xfrm>
          <a:off x="4686300" y="1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124409</xdr:rowOff>
    </xdr:from>
    <xdr:to>
      <xdr:col>20</xdr:col>
      <xdr:colOff>38100</xdr:colOff>
      <xdr:row>98</xdr:row>
      <xdr:rowOff>54559</xdr:rowOff>
    </xdr:to>
    <xdr:sp macro="" textlink="">
      <xdr:nvSpPr>
        <xdr:cNvPr id="249" name="楕円 248"/>
        <xdr:cNvSpPr/>
      </xdr:nvSpPr>
      <xdr:spPr>
        <a:xfrm>
          <a:off x="3746500" y="167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45686</xdr:rowOff>
    </xdr:from>
    <xdr:ext cx="534377" cy="259045"/>
    <xdr:sp macro="" textlink="">
      <xdr:nvSpPr>
        <xdr:cNvPr id="250" name="テキスト ボックス 249"/>
        <xdr:cNvSpPr txBox="1"/>
      </xdr:nvSpPr>
      <xdr:spPr>
        <a:xfrm>
          <a:off x="3530111" y="168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157693</xdr:rowOff>
    </xdr:from>
    <xdr:to>
      <xdr:col>15</xdr:col>
      <xdr:colOff>101600</xdr:colOff>
      <xdr:row>98</xdr:row>
      <xdr:rowOff>87843</xdr:rowOff>
    </xdr:to>
    <xdr:sp macro="" textlink="">
      <xdr:nvSpPr>
        <xdr:cNvPr id="251" name="楕円 250"/>
        <xdr:cNvSpPr/>
      </xdr:nvSpPr>
      <xdr:spPr>
        <a:xfrm>
          <a:off x="2857500" y="1678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78970</xdr:rowOff>
    </xdr:from>
    <xdr:ext cx="534377" cy="259045"/>
    <xdr:sp macro="" textlink="">
      <xdr:nvSpPr>
        <xdr:cNvPr id="252" name="テキスト ボックス 251"/>
        <xdr:cNvSpPr txBox="1"/>
      </xdr:nvSpPr>
      <xdr:spPr>
        <a:xfrm>
          <a:off x="2641111" y="168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53467</xdr:rowOff>
    </xdr:from>
    <xdr:to>
      <xdr:col>10</xdr:col>
      <xdr:colOff>165100</xdr:colOff>
      <xdr:row>98</xdr:row>
      <xdr:rowOff>155067</xdr:rowOff>
    </xdr:to>
    <xdr:sp macro="" textlink="">
      <xdr:nvSpPr>
        <xdr:cNvPr id="253" name="楕円 252"/>
        <xdr:cNvSpPr/>
      </xdr:nvSpPr>
      <xdr:spPr>
        <a:xfrm>
          <a:off x="1968500" y="168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146194</xdr:rowOff>
    </xdr:from>
    <xdr:ext cx="534377" cy="259045"/>
    <xdr:sp macro="" textlink="">
      <xdr:nvSpPr>
        <xdr:cNvPr id="254" name="テキスト ボックス 253"/>
        <xdr:cNvSpPr txBox="1"/>
      </xdr:nvSpPr>
      <xdr:spPr>
        <a:xfrm>
          <a:off x="1752111" y="1694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97236</xdr:rowOff>
    </xdr:from>
    <xdr:to>
      <xdr:col>6</xdr:col>
      <xdr:colOff>38100</xdr:colOff>
      <xdr:row>99</xdr:row>
      <xdr:rowOff>27386</xdr:rowOff>
    </xdr:to>
    <xdr:sp macro="" textlink="">
      <xdr:nvSpPr>
        <xdr:cNvPr id="255" name="楕円 254"/>
        <xdr:cNvSpPr/>
      </xdr:nvSpPr>
      <xdr:spPr>
        <a:xfrm>
          <a:off x="1079500" y="168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18513</xdr:rowOff>
    </xdr:from>
    <xdr:ext cx="534377" cy="259045"/>
    <xdr:sp macro="" textlink="">
      <xdr:nvSpPr>
        <xdr:cNvPr id="256" name="テキスト ボックス 255"/>
        <xdr:cNvSpPr txBox="1"/>
      </xdr:nvSpPr>
      <xdr:spPr>
        <a:xfrm>
          <a:off x="863111" y="1699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133271</xdr:rowOff>
    </xdr:from>
    <xdr:to>
      <xdr:col>55</xdr:col>
      <xdr:colOff>0</xdr:colOff>
      <xdr:row>36</xdr:row>
      <xdr:rowOff>158131</xdr:rowOff>
    </xdr:to>
    <xdr:cxnSp macro="">
      <xdr:nvCxnSpPr>
        <xdr:cNvPr id="289" name="直線コネクタ 288"/>
        <xdr:cNvCxnSpPr/>
      </xdr:nvCxnSpPr>
      <xdr:spPr>
        <a:xfrm>
          <a:off x="9639300" y="6305471"/>
          <a:ext cx="8382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133271</xdr:rowOff>
    </xdr:from>
    <xdr:to>
      <xdr:col>50</xdr:col>
      <xdr:colOff>114300</xdr:colOff>
      <xdr:row>37</xdr:row>
      <xdr:rowOff>72449</xdr:rowOff>
    </xdr:to>
    <xdr:cxnSp macro="">
      <xdr:nvCxnSpPr>
        <xdr:cNvPr id="292" name="直線コネクタ 291"/>
        <xdr:cNvCxnSpPr/>
      </xdr:nvCxnSpPr>
      <xdr:spPr>
        <a:xfrm flipV="1">
          <a:off x="8750300" y="6305471"/>
          <a:ext cx="889000" cy="1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45045</xdr:rowOff>
    </xdr:from>
    <xdr:to>
      <xdr:col>45</xdr:col>
      <xdr:colOff>177800</xdr:colOff>
      <xdr:row>37</xdr:row>
      <xdr:rowOff>72449</xdr:rowOff>
    </xdr:to>
    <xdr:cxnSp macro="">
      <xdr:nvCxnSpPr>
        <xdr:cNvPr id="295" name="直線コネクタ 294"/>
        <xdr:cNvCxnSpPr/>
      </xdr:nvCxnSpPr>
      <xdr:spPr>
        <a:xfrm>
          <a:off x="7861300" y="6388695"/>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45045</xdr:rowOff>
    </xdr:from>
    <xdr:to>
      <xdr:col>41</xdr:col>
      <xdr:colOff>50800</xdr:colOff>
      <xdr:row>37</xdr:row>
      <xdr:rowOff>62690</xdr:rowOff>
    </xdr:to>
    <xdr:cxnSp macro="">
      <xdr:nvCxnSpPr>
        <xdr:cNvPr id="298" name="直線コネクタ 297"/>
        <xdr:cNvCxnSpPr/>
      </xdr:nvCxnSpPr>
      <xdr:spPr>
        <a:xfrm flipV="1">
          <a:off x="6972300" y="6388695"/>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107331</xdr:rowOff>
    </xdr:from>
    <xdr:to>
      <xdr:col>55</xdr:col>
      <xdr:colOff>50800</xdr:colOff>
      <xdr:row>37</xdr:row>
      <xdr:rowOff>37481</xdr:rowOff>
    </xdr:to>
    <xdr:sp macro="" textlink="">
      <xdr:nvSpPr>
        <xdr:cNvPr id="308" name="楕円 307"/>
        <xdr:cNvSpPr/>
      </xdr:nvSpPr>
      <xdr:spPr>
        <a:xfrm>
          <a:off x="10426700" y="62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85758</xdr:rowOff>
    </xdr:from>
    <xdr:ext cx="534377" cy="259045"/>
    <xdr:sp macro="" textlink="">
      <xdr:nvSpPr>
        <xdr:cNvPr id="309" name="補助費等該当値テキスト"/>
        <xdr:cNvSpPr txBox="1"/>
      </xdr:nvSpPr>
      <xdr:spPr>
        <a:xfrm>
          <a:off x="10528300" y="62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82471</xdr:rowOff>
    </xdr:from>
    <xdr:to>
      <xdr:col>50</xdr:col>
      <xdr:colOff>165100</xdr:colOff>
      <xdr:row>37</xdr:row>
      <xdr:rowOff>12621</xdr:rowOff>
    </xdr:to>
    <xdr:sp macro="" textlink="">
      <xdr:nvSpPr>
        <xdr:cNvPr id="310" name="楕円 309"/>
        <xdr:cNvSpPr/>
      </xdr:nvSpPr>
      <xdr:spPr>
        <a:xfrm>
          <a:off x="9588500" y="625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3748</xdr:rowOff>
    </xdr:from>
    <xdr:ext cx="534377" cy="259045"/>
    <xdr:sp macro="" textlink="">
      <xdr:nvSpPr>
        <xdr:cNvPr id="311" name="テキスト ボックス 310"/>
        <xdr:cNvSpPr txBox="1"/>
      </xdr:nvSpPr>
      <xdr:spPr>
        <a:xfrm>
          <a:off x="9372111" y="63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21649</xdr:rowOff>
    </xdr:from>
    <xdr:to>
      <xdr:col>46</xdr:col>
      <xdr:colOff>38100</xdr:colOff>
      <xdr:row>37</xdr:row>
      <xdr:rowOff>123249</xdr:rowOff>
    </xdr:to>
    <xdr:sp macro="" textlink="">
      <xdr:nvSpPr>
        <xdr:cNvPr id="312" name="楕円 311"/>
        <xdr:cNvSpPr/>
      </xdr:nvSpPr>
      <xdr:spPr>
        <a:xfrm>
          <a:off x="8699500" y="63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114376</xdr:rowOff>
    </xdr:from>
    <xdr:ext cx="534377" cy="259045"/>
    <xdr:sp macro="" textlink="">
      <xdr:nvSpPr>
        <xdr:cNvPr id="313" name="テキスト ボックス 312"/>
        <xdr:cNvSpPr txBox="1"/>
      </xdr:nvSpPr>
      <xdr:spPr>
        <a:xfrm>
          <a:off x="8483111" y="645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165695</xdr:rowOff>
    </xdr:from>
    <xdr:to>
      <xdr:col>41</xdr:col>
      <xdr:colOff>101600</xdr:colOff>
      <xdr:row>37</xdr:row>
      <xdr:rowOff>95845</xdr:rowOff>
    </xdr:to>
    <xdr:sp macro="" textlink="">
      <xdr:nvSpPr>
        <xdr:cNvPr id="314" name="楕円 313"/>
        <xdr:cNvSpPr/>
      </xdr:nvSpPr>
      <xdr:spPr>
        <a:xfrm>
          <a:off x="7810500" y="63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86972</xdr:rowOff>
    </xdr:from>
    <xdr:ext cx="534377" cy="259045"/>
    <xdr:sp macro="" textlink="">
      <xdr:nvSpPr>
        <xdr:cNvPr id="315" name="テキスト ボックス 314"/>
        <xdr:cNvSpPr txBox="1"/>
      </xdr:nvSpPr>
      <xdr:spPr>
        <a:xfrm>
          <a:off x="7594111" y="643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11890</xdr:rowOff>
    </xdr:from>
    <xdr:to>
      <xdr:col>36</xdr:col>
      <xdr:colOff>165100</xdr:colOff>
      <xdr:row>37</xdr:row>
      <xdr:rowOff>113490</xdr:rowOff>
    </xdr:to>
    <xdr:sp macro="" textlink="">
      <xdr:nvSpPr>
        <xdr:cNvPr id="316" name="楕円 315"/>
        <xdr:cNvSpPr/>
      </xdr:nvSpPr>
      <xdr:spPr>
        <a:xfrm>
          <a:off x="6921500" y="63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104617</xdr:rowOff>
    </xdr:from>
    <xdr:ext cx="534377" cy="259045"/>
    <xdr:sp macro="" textlink="">
      <xdr:nvSpPr>
        <xdr:cNvPr id="317" name="テキスト ボックス 316"/>
        <xdr:cNvSpPr txBox="1"/>
      </xdr:nvSpPr>
      <xdr:spPr>
        <a:xfrm>
          <a:off x="6705111" y="644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51301</xdr:rowOff>
    </xdr:from>
    <xdr:to>
      <xdr:col>55</xdr:col>
      <xdr:colOff>0</xdr:colOff>
      <xdr:row>58</xdr:row>
      <xdr:rowOff>76319</xdr:rowOff>
    </xdr:to>
    <xdr:cxnSp macro="">
      <xdr:nvCxnSpPr>
        <xdr:cNvPr id="344" name="直線コネクタ 343"/>
        <xdr:cNvCxnSpPr/>
      </xdr:nvCxnSpPr>
      <xdr:spPr>
        <a:xfrm>
          <a:off x="9639300" y="9995401"/>
          <a:ext cx="8382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51301</xdr:rowOff>
    </xdr:from>
    <xdr:to>
      <xdr:col>50</xdr:col>
      <xdr:colOff>114300</xdr:colOff>
      <xdr:row>58</xdr:row>
      <xdr:rowOff>60933</xdr:rowOff>
    </xdr:to>
    <xdr:cxnSp macro="">
      <xdr:nvCxnSpPr>
        <xdr:cNvPr id="347" name="直線コネクタ 346"/>
        <xdr:cNvCxnSpPr/>
      </xdr:nvCxnSpPr>
      <xdr:spPr>
        <a:xfrm flipV="1">
          <a:off x="8750300" y="9995401"/>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60933</xdr:rowOff>
    </xdr:from>
    <xdr:to>
      <xdr:col>45</xdr:col>
      <xdr:colOff>177800</xdr:colOff>
      <xdr:row>58</xdr:row>
      <xdr:rowOff>66283</xdr:rowOff>
    </xdr:to>
    <xdr:cxnSp macro="">
      <xdr:nvCxnSpPr>
        <xdr:cNvPr id="350" name="直線コネクタ 349"/>
        <xdr:cNvCxnSpPr/>
      </xdr:nvCxnSpPr>
      <xdr:spPr>
        <a:xfrm flipV="1">
          <a:off x="7861300" y="10005033"/>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44996</xdr:rowOff>
    </xdr:from>
    <xdr:to>
      <xdr:col>41</xdr:col>
      <xdr:colOff>50800</xdr:colOff>
      <xdr:row>58</xdr:row>
      <xdr:rowOff>66283</xdr:rowOff>
    </xdr:to>
    <xdr:cxnSp macro="">
      <xdr:nvCxnSpPr>
        <xdr:cNvPr id="353" name="直線コネクタ 352"/>
        <xdr:cNvCxnSpPr/>
      </xdr:nvCxnSpPr>
      <xdr:spPr>
        <a:xfrm>
          <a:off x="6972300" y="9817646"/>
          <a:ext cx="889000" cy="19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25519</xdr:rowOff>
    </xdr:from>
    <xdr:to>
      <xdr:col>55</xdr:col>
      <xdr:colOff>50800</xdr:colOff>
      <xdr:row>58</xdr:row>
      <xdr:rowOff>127119</xdr:rowOff>
    </xdr:to>
    <xdr:sp macro="" textlink="">
      <xdr:nvSpPr>
        <xdr:cNvPr id="363" name="楕円 362"/>
        <xdr:cNvSpPr/>
      </xdr:nvSpPr>
      <xdr:spPr>
        <a:xfrm>
          <a:off x="10426700" y="99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111896</xdr:rowOff>
    </xdr:from>
    <xdr:ext cx="534377" cy="259045"/>
    <xdr:sp macro="" textlink="">
      <xdr:nvSpPr>
        <xdr:cNvPr id="364" name="普通建設事業費該当値テキスト"/>
        <xdr:cNvSpPr txBox="1"/>
      </xdr:nvSpPr>
      <xdr:spPr>
        <a:xfrm>
          <a:off x="10528300" y="988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501</xdr:rowOff>
    </xdr:from>
    <xdr:to>
      <xdr:col>50</xdr:col>
      <xdr:colOff>165100</xdr:colOff>
      <xdr:row>58</xdr:row>
      <xdr:rowOff>102101</xdr:rowOff>
    </xdr:to>
    <xdr:sp macro="" textlink="">
      <xdr:nvSpPr>
        <xdr:cNvPr id="365" name="楕円 364"/>
        <xdr:cNvSpPr/>
      </xdr:nvSpPr>
      <xdr:spPr>
        <a:xfrm>
          <a:off x="9588500" y="99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93228</xdr:rowOff>
    </xdr:from>
    <xdr:ext cx="534377" cy="259045"/>
    <xdr:sp macro="" textlink="">
      <xdr:nvSpPr>
        <xdr:cNvPr id="366" name="テキスト ボックス 365"/>
        <xdr:cNvSpPr txBox="1"/>
      </xdr:nvSpPr>
      <xdr:spPr>
        <a:xfrm>
          <a:off x="9372111" y="100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10133</xdr:rowOff>
    </xdr:from>
    <xdr:to>
      <xdr:col>46</xdr:col>
      <xdr:colOff>38100</xdr:colOff>
      <xdr:row>58</xdr:row>
      <xdr:rowOff>111733</xdr:rowOff>
    </xdr:to>
    <xdr:sp macro="" textlink="">
      <xdr:nvSpPr>
        <xdr:cNvPr id="367" name="楕円 366"/>
        <xdr:cNvSpPr/>
      </xdr:nvSpPr>
      <xdr:spPr>
        <a:xfrm>
          <a:off x="8699500" y="9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102860</xdr:rowOff>
    </xdr:from>
    <xdr:ext cx="534377" cy="259045"/>
    <xdr:sp macro="" textlink="">
      <xdr:nvSpPr>
        <xdr:cNvPr id="368" name="テキスト ボックス 367"/>
        <xdr:cNvSpPr txBox="1"/>
      </xdr:nvSpPr>
      <xdr:spPr>
        <a:xfrm>
          <a:off x="8483111" y="1004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15483</xdr:rowOff>
    </xdr:from>
    <xdr:to>
      <xdr:col>41</xdr:col>
      <xdr:colOff>101600</xdr:colOff>
      <xdr:row>58</xdr:row>
      <xdr:rowOff>117083</xdr:rowOff>
    </xdr:to>
    <xdr:sp macro="" textlink="">
      <xdr:nvSpPr>
        <xdr:cNvPr id="369" name="楕円 368"/>
        <xdr:cNvSpPr/>
      </xdr:nvSpPr>
      <xdr:spPr>
        <a:xfrm>
          <a:off x="7810500" y="99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108210</xdr:rowOff>
    </xdr:from>
    <xdr:ext cx="534377" cy="259045"/>
    <xdr:sp macro="" textlink="">
      <xdr:nvSpPr>
        <xdr:cNvPr id="370" name="テキスト ボックス 369"/>
        <xdr:cNvSpPr txBox="1"/>
      </xdr:nvSpPr>
      <xdr:spPr>
        <a:xfrm>
          <a:off x="7594111" y="100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165646</xdr:rowOff>
    </xdr:from>
    <xdr:to>
      <xdr:col>36</xdr:col>
      <xdr:colOff>165100</xdr:colOff>
      <xdr:row>57</xdr:row>
      <xdr:rowOff>95796</xdr:rowOff>
    </xdr:to>
    <xdr:sp macro="" textlink="">
      <xdr:nvSpPr>
        <xdr:cNvPr id="371" name="楕円 370"/>
        <xdr:cNvSpPr/>
      </xdr:nvSpPr>
      <xdr:spPr>
        <a:xfrm>
          <a:off x="6921500" y="9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86923</xdr:rowOff>
    </xdr:from>
    <xdr:ext cx="534377" cy="259045"/>
    <xdr:sp macro="" textlink="">
      <xdr:nvSpPr>
        <xdr:cNvPr id="372" name="テキスト ボックス 371"/>
        <xdr:cNvSpPr txBox="1"/>
      </xdr:nvSpPr>
      <xdr:spPr>
        <a:xfrm>
          <a:off x="6705111" y="9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170703</xdr:rowOff>
    </xdr:from>
    <xdr:to>
      <xdr:col>55</xdr:col>
      <xdr:colOff>0</xdr:colOff>
      <xdr:row>79</xdr:row>
      <xdr:rowOff>50981</xdr:rowOff>
    </xdr:to>
    <xdr:cxnSp macro="">
      <xdr:nvCxnSpPr>
        <xdr:cNvPr id="403" name="直線コネクタ 402"/>
        <xdr:cNvCxnSpPr/>
      </xdr:nvCxnSpPr>
      <xdr:spPr>
        <a:xfrm>
          <a:off x="9639300" y="13543803"/>
          <a:ext cx="838200" cy="5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170703</xdr:rowOff>
    </xdr:from>
    <xdr:to>
      <xdr:col>50</xdr:col>
      <xdr:colOff>114300</xdr:colOff>
      <xdr:row>79</xdr:row>
      <xdr:rowOff>23930</xdr:rowOff>
    </xdr:to>
    <xdr:cxnSp macro="">
      <xdr:nvCxnSpPr>
        <xdr:cNvPr id="406" name="直線コネクタ 405"/>
        <xdr:cNvCxnSpPr/>
      </xdr:nvCxnSpPr>
      <xdr:spPr>
        <a:xfrm flipV="1">
          <a:off x="8750300" y="13543803"/>
          <a:ext cx="889000" cy="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20698</xdr:rowOff>
    </xdr:from>
    <xdr:to>
      <xdr:col>45</xdr:col>
      <xdr:colOff>177800</xdr:colOff>
      <xdr:row>79</xdr:row>
      <xdr:rowOff>23930</xdr:rowOff>
    </xdr:to>
    <xdr:cxnSp macro="">
      <xdr:nvCxnSpPr>
        <xdr:cNvPr id="409" name="直線コネクタ 408"/>
        <xdr:cNvCxnSpPr/>
      </xdr:nvCxnSpPr>
      <xdr:spPr>
        <a:xfrm>
          <a:off x="7861300" y="13565248"/>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7928</xdr:rowOff>
    </xdr:from>
    <xdr:to>
      <xdr:col>41</xdr:col>
      <xdr:colOff>50800</xdr:colOff>
      <xdr:row>79</xdr:row>
      <xdr:rowOff>20698</xdr:rowOff>
    </xdr:to>
    <xdr:cxnSp macro="">
      <xdr:nvCxnSpPr>
        <xdr:cNvPr id="412" name="直線コネクタ 411"/>
        <xdr:cNvCxnSpPr/>
      </xdr:nvCxnSpPr>
      <xdr:spPr>
        <a:xfrm>
          <a:off x="6972300" y="13381028"/>
          <a:ext cx="889000" cy="18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181</xdr:rowOff>
    </xdr:from>
    <xdr:to>
      <xdr:col>55</xdr:col>
      <xdr:colOff>50800</xdr:colOff>
      <xdr:row>79</xdr:row>
      <xdr:rowOff>101781</xdr:rowOff>
    </xdr:to>
    <xdr:sp macro="" textlink="">
      <xdr:nvSpPr>
        <xdr:cNvPr id="422" name="楕円 421"/>
        <xdr:cNvSpPr/>
      </xdr:nvSpPr>
      <xdr:spPr>
        <a:xfrm>
          <a:off x="10426700" y="135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86558</xdr:rowOff>
    </xdr:from>
    <xdr:ext cx="469744" cy="259045"/>
    <xdr:sp macro="" textlink="">
      <xdr:nvSpPr>
        <xdr:cNvPr id="423" name="普通建設事業費 （ うち新規整備　）該当値テキスト"/>
        <xdr:cNvSpPr txBox="1"/>
      </xdr:nvSpPr>
      <xdr:spPr>
        <a:xfrm>
          <a:off x="10528300" y="1345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119903</xdr:rowOff>
    </xdr:from>
    <xdr:to>
      <xdr:col>50</xdr:col>
      <xdr:colOff>165100</xdr:colOff>
      <xdr:row>79</xdr:row>
      <xdr:rowOff>50053</xdr:rowOff>
    </xdr:to>
    <xdr:sp macro="" textlink="">
      <xdr:nvSpPr>
        <xdr:cNvPr id="424" name="楕円 423"/>
        <xdr:cNvSpPr/>
      </xdr:nvSpPr>
      <xdr:spPr>
        <a:xfrm>
          <a:off x="9588500" y="134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41180</xdr:rowOff>
    </xdr:from>
    <xdr:ext cx="469744" cy="259045"/>
    <xdr:sp macro="" textlink="">
      <xdr:nvSpPr>
        <xdr:cNvPr id="425" name="テキスト ボックス 424"/>
        <xdr:cNvSpPr txBox="1"/>
      </xdr:nvSpPr>
      <xdr:spPr>
        <a:xfrm>
          <a:off x="9404428" y="1358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144580</xdr:rowOff>
    </xdr:from>
    <xdr:to>
      <xdr:col>46</xdr:col>
      <xdr:colOff>38100</xdr:colOff>
      <xdr:row>79</xdr:row>
      <xdr:rowOff>74730</xdr:rowOff>
    </xdr:to>
    <xdr:sp macro="" textlink="">
      <xdr:nvSpPr>
        <xdr:cNvPr id="426" name="楕円 425"/>
        <xdr:cNvSpPr/>
      </xdr:nvSpPr>
      <xdr:spPr>
        <a:xfrm>
          <a:off x="8699500" y="135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65857</xdr:rowOff>
    </xdr:from>
    <xdr:ext cx="469744" cy="259045"/>
    <xdr:sp macro="" textlink="">
      <xdr:nvSpPr>
        <xdr:cNvPr id="427" name="テキスト ボックス 426"/>
        <xdr:cNvSpPr txBox="1"/>
      </xdr:nvSpPr>
      <xdr:spPr>
        <a:xfrm>
          <a:off x="8515428" y="136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141348</xdr:rowOff>
    </xdr:from>
    <xdr:to>
      <xdr:col>41</xdr:col>
      <xdr:colOff>101600</xdr:colOff>
      <xdr:row>79</xdr:row>
      <xdr:rowOff>71498</xdr:rowOff>
    </xdr:to>
    <xdr:sp macro="" textlink="">
      <xdr:nvSpPr>
        <xdr:cNvPr id="428" name="楕円 427"/>
        <xdr:cNvSpPr/>
      </xdr:nvSpPr>
      <xdr:spPr>
        <a:xfrm>
          <a:off x="7810500" y="135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62625</xdr:rowOff>
    </xdr:from>
    <xdr:ext cx="469744" cy="259045"/>
    <xdr:sp macro="" textlink="">
      <xdr:nvSpPr>
        <xdr:cNvPr id="429" name="テキスト ボックス 428"/>
        <xdr:cNvSpPr txBox="1"/>
      </xdr:nvSpPr>
      <xdr:spPr>
        <a:xfrm>
          <a:off x="7626428" y="1360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128578</xdr:rowOff>
    </xdr:from>
    <xdr:to>
      <xdr:col>36</xdr:col>
      <xdr:colOff>165100</xdr:colOff>
      <xdr:row>78</xdr:row>
      <xdr:rowOff>58728</xdr:rowOff>
    </xdr:to>
    <xdr:sp macro="" textlink="">
      <xdr:nvSpPr>
        <xdr:cNvPr id="430" name="楕円 429"/>
        <xdr:cNvSpPr/>
      </xdr:nvSpPr>
      <xdr:spPr>
        <a:xfrm>
          <a:off x="6921500" y="133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49855</xdr:rowOff>
    </xdr:from>
    <xdr:ext cx="534377" cy="259045"/>
    <xdr:sp macro="" textlink="">
      <xdr:nvSpPr>
        <xdr:cNvPr id="431" name="テキスト ボックス 430"/>
        <xdr:cNvSpPr txBox="1"/>
      </xdr:nvSpPr>
      <xdr:spPr>
        <a:xfrm>
          <a:off x="6705111" y="134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123665</xdr:rowOff>
    </xdr:from>
    <xdr:to>
      <xdr:col>55</xdr:col>
      <xdr:colOff>0</xdr:colOff>
      <xdr:row>99</xdr:row>
      <xdr:rowOff>24960</xdr:rowOff>
    </xdr:to>
    <xdr:cxnSp macro="">
      <xdr:nvCxnSpPr>
        <xdr:cNvPr id="462" name="直線コネクタ 461"/>
        <xdr:cNvCxnSpPr/>
      </xdr:nvCxnSpPr>
      <xdr:spPr>
        <a:xfrm flipV="1">
          <a:off x="9639300" y="16925765"/>
          <a:ext cx="8382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165156</xdr:rowOff>
    </xdr:from>
    <xdr:to>
      <xdr:col>50</xdr:col>
      <xdr:colOff>114300</xdr:colOff>
      <xdr:row>99</xdr:row>
      <xdr:rowOff>24960</xdr:rowOff>
    </xdr:to>
    <xdr:cxnSp macro="">
      <xdr:nvCxnSpPr>
        <xdr:cNvPr id="465" name="直線コネクタ 464"/>
        <xdr:cNvCxnSpPr/>
      </xdr:nvCxnSpPr>
      <xdr:spPr>
        <a:xfrm>
          <a:off x="8750300" y="16967256"/>
          <a:ext cx="8890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165156</xdr:rowOff>
    </xdr:from>
    <xdr:to>
      <xdr:col>45</xdr:col>
      <xdr:colOff>177800</xdr:colOff>
      <xdr:row>98</xdr:row>
      <xdr:rowOff>166870</xdr:rowOff>
    </xdr:to>
    <xdr:cxnSp macro="">
      <xdr:nvCxnSpPr>
        <xdr:cNvPr id="468" name="直線コネクタ 467"/>
        <xdr:cNvCxnSpPr/>
      </xdr:nvCxnSpPr>
      <xdr:spPr>
        <a:xfrm flipV="1">
          <a:off x="7861300" y="1696725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132516</xdr:rowOff>
    </xdr:from>
    <xdr:to>
      <xdr:col>41</xdr:col>
      <xdr:colOff>50800</xdr:colOff>
      <xdr:row>98</xdr:row>
      <xdr:rowOff>166870</xdr:rowOff>
    </xdr:to>
    <xdr:cxnSp macro="">
      <xdr:nvCxnSpPr>
        <xdr:cNvPr id="471" name="直線コネクタ 470"/>
        <xdr:cNvCxnSpPr/>
      </xdr:nvCxnSpPr>
      <xdr:spPr>
        <a:xfrm>
          <a:off x="6972300" y="16591716"/>
          <a:ext cx="889000" cy="3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72865</xdr:rowOff>
    </xdr:from>
    <xdr:to>
      <xdr:col>55</xdr:col>
      <xdr:colOff>50800</xdr:colOff>
      <xdr:row>99</xdr:row>
      <xdr:rowOff>3015</xdr:rowOff>
    </xdr:to>
    <xdr:sp macro="" textlink="">
      <xdr:nvSpPr>
        <xdr:cNvPr id="481" name="楕円 480"/>
        <xdr:cNvSpPr/>
      </xdr:nvSpPr>
      <xdr:spPr>
        <a:xfrm>
          <a:off x="10426700" y="168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159242</xdr:rowOff>
    </xdr:from>
    <xdr:ext cx="469744" cy="259045"/>
    <xdr:sp macro="" textlink="">
      <xdr:nvSpPr>
        <xdr:cNvPr id="482" name="普通建設事業費 （ うち更新整備　）該当値テキスト"/>
        <xdr:cNvSpPr txBox="1"/>
      </xdr:nvSpPr>
      <xdr:spPr>
        <a:xfrm>
          <a:off x="10528300" y="1678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145610</xdr:rowOff>
    </xdr:from>
    <xdr:to>
      <xdr:col>50</xdr:col>
      <xdr:colOff>165100</xdr:colOff>
      <xdr:row>99</xdr:row>
      <xdr:rowOff>75760</xdr:rowOff>
    </xdr:to>
    <xdr:sp macro="" textlink="">
      <xdr:nvSpPr>
        <xdr:cNvPr id="483" name="楕円 482"/>
        <xdr:cNvSpPr/>
      </xdr:nvSpPr>
      <xdr:spPr>
        <a:xfrm>
          <a:off x="9588500" y="169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66887</xdr:rowOff>
    </xdr:from>
    <xdr:ext cx="469744" cy="259045"/>
    <xdr:sp macro="" textlink="">
      <xdr:nvSpPr>
        <xdr:cNvPr id="484" name="テキスト ボックス 483"/>
        <xdr:cNvSpPr txBox="1"/>
      </xdr:nvSpPr>
      <xdr:spPr>
        <a:xfrm>
          <a:off x="9404428" y="170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114356</xdr:rowOff>
    </xdr:from>
    <xdr:to>
      <xdr:col>46</xdr:col>
      <xdr:colOff>38100</xdr:colOff>
      <xdr:row>99</xdr:row>
      <xdr:rowOff>44506</xdr:rowOff>
    </xdr:to>
    <xdr:sp macro="" textlink="">
      <xdr:nvSpPr>
        <xdr:cNvPr id="485" name="楕円 484"/>
        <xdr:cNvSpPr/>
      </xdr:nvSpPr>
      <xdr:spPr>
        <a:xfrm>
          <a:off x="8699500" y="169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35633</xdr:rowOff>
    </xdr:from>
    <xdr:ext cx="469744" cy="259045"/>
    <xdr:sp macro="" textlink="">
      <xdr:nvSpPr>
        <xdr:cNvPr id="486" name="テキスト ボックス 485"/>
        <xdr:cNvSpPr txBox="1"/>
      </xdr:nvSpPr>
      <xdr:spPr>
        <a:xfrm>
          <a:off x="8515428" y="1700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116070</xdr:rowOff>
    </xdr:from>
    <xdr:to>
      <xdr:col>41</xdr:col>
      <xdr:colOff>101600</xdr:colOff>
      <xdr:row>99</xdr:row>
      <xdr:rowOff>46220</xdr:rowOff>
    </xdr:to>
    <xdr:sp macro="" textlink="">
      <xdr:nvSpPr>
        <xdr:cNvPr id="487" name="楕円 486"/>
        <xdr:cNvSpPr/>
      </xdr:nvSpPr>
      <xdr:spPr>
        <a:xfrm>
          <a:off x="7810500" y="169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37347</xdr:rowOff>
    </xdr:from>
    <xdr:ext cx="469744" cy="259045"/>
    <xdr:sp macro="" textlink="">
      <xdr:nvSpPr>
        <xdr:cNvPr id="488" name="テキスト ボックス 487"/>
        <xdr:cNvSpPr txBox="1"/>
      </xdr:nvSpPr>
      <xdr:spPr>
        <a:xfrm>
          <a:off x="7626428" y="170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81716</xdr:rowOff>
    </xdr:from>
    <xdr:to>
      <xdr:col>36</xdr:col>
      <xdr:colOff>165100</xdr:colOff>
      <xdr:row>97</xdr:row>
      <xdr:rowOff>11866</xdr:rowOff>
    </xdr:to>
    <xdr:sp macro="" textlink="">
      <xdr:nvSpPr>
        <xdr:cNvPr id="489" name="楕円 488"/>
        <xdr:cNvSpPr/>
      </xdr:nvSpPr>
      <xdr:spPr>
        <a:xfrm>
          <a:off x="6921500" y="165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28393</xdr:rowOff>
    </xdr:from>
    <xdr:ext cx="534377" cy="259045"/>
    <xdr:sp macro="" textlink="">
      <xdr:nvSpPr>
        <xdr:cNvPr id="490" name="テキスト ボックス 489"/>
        <xdr:cNvSpPr txBox="1"/>
      </xdr:nvSpPr>
      <xdr:spPr>
        <a:xfrm>
          <a:off x="6705111" y="1631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153374</xdr:rowOff>
    </xdr:from>
    <xdr:to>
      <xdr:col>85</xdr:col>
      <xdr:colOff>127000</xdr:colOff>
      <xdr:row>77</xdr:row>
      <xdr:rowOff>112</xdr:rowOff>
    </xdr:to>
    <xdr:cxnSp macro="">
      <xdr:nvCxnSpPr>
        <xdr:cNvPr id="629" name="直線コネクタ 628"/>
        <xdr:cNvCxnSpPr/>
      </xdr:nvCxnSpPr>
      <xdr:spPr>
        <a:xfrm flipV="1">
          <a:off x="15481300" y="13183574"/>
          <a:ext cx="8382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xdr:rowOff>
    </xdr:from>
    <xdr:to>
      <xdr:col>81</xdr:col>
      <xdr:colOff>50800</xdr:colOff>
      <xdr:row>77</xdr:row>
      <xdr:rowOff>16514</xdr:rowOff>
    </xdr:to>
    <xdr:cxnSp macro="">
      <xdr:nvCxnSpPr>
        <xdr:cNvPr id="632" name="直線コネクタ 631"/>
        <xdr:cNvCxnSpPr/>
      </xdr:nvCxnSpPr>
      <xdr:spPr>
        <a:xfrm flipV="1">
          <a:off x="14592300" y="13201762"/>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16514</xdr:rowOff>
    </xdr:from>
    <xdr:to>
      <xdr:col>76</xdr:col>
      <xdr:colOff>114300</xdr:colOff>
      <xdr:row>77</xdr:row>
      <xdr:rowOff>72006</xdr:rowOff>
    </xdr:to>
    <xdr:cxnSp macro="">
      <xdr:nvCxnSpPr>
        <xdr:cNvPr id="635" name="直線コネクタ 634"/>
        <xdr:cNvCxnSpPr/>
      </xdr:nvCxnSpPr>
      <xdr:spPr>
        <a:xfrm flipV="1">
          <a:off x="13703300" y="13218164"/>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72006</xdr:rowOff>
    </xdr:from>
    <xdr:to>
      <xdr:col>71</xdr:col>
      <xdr:colOff>177800</xdr:colOff>
      <xdr:row>77</xdr:row>
      <xdr:rowOff>115039</xdr:rowOff>
    </xdr:to>
    <xdr:cxnSp macro="">
      <xdr:nvCxnSpPr>
        <xdr:cNvPr id="638" name="直線コネクタ 637"/>
        <xdr:cNvCxnSpPr/>
      </xdr:nvCxnSpPr>
      <xdr:spPr>
        <a:xfrm flipV="1">
          <a:off x="12814300" y="13273656"/>
          <a:ext cx="889000" cy="4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102574</xdr:rowOff>
    </xdr:from>
    <xdr:to>
      <xdr:col>85</xdr:col>
      <xdr:colOff>177800</xdr:colOff>
      <xdr:row>77</xdr:row>
      <xdr:rowOff>32724</xdr:rowOff>
    </xdr:to>
    <xdr:sp macro="" textlink="">
      <xdr:nvSpPr>
        <xdr:cNvPr id="648" name="楕円 647"/>
        <xdr:cNvSpPr/>
      </xdr:nvSpPr>
      <xdr:spPr>
        <a:xfrm>
          <a:off x="16268700" y="131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125451</xdr:rowOff>
    </xdr:from>
    <xdr:ext cx="534377" cy="259045"/>
    <xdr:sp macro="" textlink="">
      <xdr:nvSpPr>
        <xdr:cNvPr id="649" name="公債費該当値テキスト"/>
        <xdr:cNvSpPr txBox="1"/>
      </xdr:nvSpPr>
      <xdr:spPr>
        <a:xfrm>
          <a:off x="16370300" y="129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120762</xdr:rowOff>
    </xdr:from>
    <xdr:to>
      <xdr:col>81</xdr:col>
      <xdr:colOff>101600</xdr:colOff>
      <xdr:row>77</xdr:row>
      <xdr:rowOff>50912</xdr:rowOff>
    </xdr:to>
    <xdr:sp macro="" textlink="">
      <xdr:nvSpPr>
        <xdr:cNvPr id="650" name="楕円 649"/>
        <xdr:cNvSpPr/>
      </xdr:nvSpPr>
      <xdr:spPr>
        <a:xfrm>
          <a:off x="15430500" y="131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42039</xdr:rowOff>
    </xdr:from>
    <xdr:ext cx="534377" cy="259045"/>
    <xdr:sp macro="" textlink="">
      <xdr:nvSpPr>
        <xdr:cNvPr id="651" name="テキスト ボックス 650"/>
        <xdr:cNvSpPr txBox="1"/>
      </xdr:nvSpPr>
      <xdr:spPr>
        <a:xfrm>
          <a:off x="15214111" y="132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137164</xdr:rowOff>
    </xdr:from>
    <xdr:to>
      <xdr:col>76</xdr:col>
      <xdr:colOff>165100</xdr:colOff>
      <xdr:row>77</xdr:row>
      <xdr:rowOff>67314</xdr:rowOff>
    </xdr:to>
    <xdr:sp macro="" textlink="">
      <xdr:nvSpPr>
        <xdr:cNvPr id="652" name="楕円 651"/>
        <xdr:cNvSpPr/>
      </xdr:nvSpPr>
      <xdr:spPr>
        <a:xfrm>
          <a:off x="14541500" y="131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58441</xdr:rowOff>
    </xdr:from>
    <xdr:ext cx="534377" cy="259045"/>
    <xdr:sp macro="" textlink="">
      <xdr:nvSpPr>
        <xdr:cNvPr id="653" name="テキスト ボックス 652"/>
        <xdr:cNvSpPr txBox="1"/>
      </xdr:nvSpPr>
      <xdr:spPr>
        <a:xfrm>
          <a:off x="14325111" y="1326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21206</xdr:rowOff>
    </xdr:from>
    <xdr:to>
      <xdr:col>72</xdr:col>
      <xdr:colOff>38100</xdr:colOff>
      <xdr:row>77</xdr:row>
      <xdr:rowOff>122806</xdr:rowOff>
    </xdr:to>
    <xdr:sp macro="" textlink="">
      <xdr:nvSpPr>
        <xdr:cNvPr id="654" name="楕円 653"/>
        <xdr:cNvSpPr/>
      </xdr:nvSpPr>
      <xdr:spPr>
        <a:xfrm>
          <a:off x="13652500" y="132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113933</xdr:rowOff>
    </xdr:from>
    <xdr:ext cx="534377" cy="259045"/>
    <xdr:sp macro="" textlink="">
      <xdr:nvSpPr>
        <xdr:cNvPr id="655" name="テキスト ボックス 654"/>
        <xdr:cNvSpPr txBox="1"/>
      </xdr:nvSpPr>
      <xdr:spPr>
        <a:xfrm>
          <a:off x="13436111" y="1331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64239</xdr:rowOff>
    </xdr:from>
    <xdr:to>
      <xdr:col>67</xdr:col>
      <xdr:colOff>101600</xdr:colOff>
      <xdr:row>77</xdr:row>
      <xdr:rowOff>165839</xdr:rowOff>
    </xdr:to>
    <xdr:sp macro="" textlink="">
      <xdr:nvSpPr>
        <xdr:cNvPr id="656" name="楕円 655"/>
        <xdr:cNvSpPr/>
      </xdr:nvSpPr>
      <xdr:spPr>
        <a:xfrm>
          <a:off x="12763500" y="132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156966</xdr:rowOff>
    </xdr:from>
    <xdr:ext cx="534377" cy="259045"/>
    <xdr:sp macro="" textlink="">
      <xdr:nvSpPr>
        <xdr:cNvPr id="657" name="テキスト ボックス 656"/>
        <xdr:cNvSpPr txBox="1"/>
      </xdr:nvSpPr>
      <xdr:spPr>
        <a:xfrm>
          <a:off x="12547111" y="133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39706</xdr:rowOff>
    </xdr:from>
    <xdr:to>
      <xdr:col>85</xdr:col>
      <xdr:colOff>127000</xdr:colOff>
      <xdr:row>98</xdr:row>
      <xdr:rowOff>72930</xdr:rowOff>
    </xdr:to>
    <xdr:cxnSp macro="">
      <xdr:nvCxnSpPr>
        <xdr:cNvPr id="686" name="直線コネクタ 685"/>
        <xdr:cNvCxnSpPr/>
      </xdr:nvCxnSpPr>
      <xdr:spPr>
        <a:xfrm flipV="1">
          <a:off x="15481300" y="16841806"/>
          <a:ext cx="8382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9150</xdr:rowOff>
    </xdr:from>
    <xdr:to>
      <xdr:col>81</xdr:col>
      <xdr:colOff>50800</xdr:colOff>
      <xdr:row>98</xdr:row>
      <xdr:rowOff>72930</xdr:rowOff>
    </xdr:to>
    <xdr:cxnSp macro="">
      <xdr:nvCxnSpPr>
        <xdr:cNvPr id="689" name="直線コネクタ 688"/>
        <xdr:cNvCxnSpPr/>
      </xdr:nvCxnSpPr>
      <xdr:spPr>
        <a:xfrm>
          <a:off x="14592300" y="16811250"/>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9150</xdr:rowOff>
    </xdr:from>
    <xdr:to>
      <xdr:col>76</xdr:col>
      <xdr:colOff>114300</xdr:colOff>
      <xdr:row>98</xdr:row>
      <xdr:rowOff>20313</xdr:rowOff>
    </xdr:to>
    <xdr:cxnSp macro="">
      <xdr:nvCxnSpPr>
        <xdr:cNvPr id="692" name="直線コネクタ 691"/>
        <xdr:cNvCxnSpPr/>
      </xdr:nvCxnSpPr>
      <xdr:spPr>
        <a:xfrm flipV="1">
          <a:off x="13703300" y="16811250"/>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20313</xdr:rowOff>
    </xdr:from>
    <xdr:to>
      <xdr:col>71</xdr:col>
      <xdr:colOff>177800</xdr:colOff>
      <xdr:row>98</xdr:row>
      <xdr:rowOff>31038</xdr:rowOff>
    </xdr:to>
    <xdr:cxnSp macro="">
      <xdr:nvCxnSpPr>
        <xdr:cNvPr id="695" name="直線コネクタ 694"/>
        <xdr:cNvCxnSpPr/>
      </xdr:nvCxnSpPr>
      <xdr:spPr>
        <a:xfrm flipV="1">
          <a:off x="12814300" y="16822413"/>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160356</xdr:rowOff>
    </xdr:from>
    <xdr:to>
      <xdr:col>85</xdr:col>
      <xdr:colOff>177800</xdr:colOff>
      <xdr:row>98</xdr:row>
      <xdr:rowOff>90506</xdr:rowOff>
    </xdr:to>
    <xdr:sp macro="" textlink="">
      <xdr:nvSpPr>
        <xdr:cNvPr id="705" name="楕円 704"/>
        <xdr:cNvSpPr/>
      </xdr:nvSpPr>
      <xdr:spPr>
        <a:xfrm>
          <a:off x="16268700" y="167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138783</xdr:rowOff>
    </xdr:from>
    <xdr:ext cx="469744" cy="259045"/>
    <xdr:sp macro="" textlink="">
      <xdr:nvSpPr>
        <xdr:cNvPr id="706" name="積立金該当値テキスト"/>
        <xdr:cNvSpPr txBox="1"/>
      </xdr:nvSpPr>
      <xdr:spPr>
        <a:xfrm>
          <a:off x="16370300" y="167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22130</xdr:rowOff>
    </xdr:from>
    <xdr:to>
      <xdr:col>81</xdr:col>
      <xdr:colOff>101600</xdr:colOff>
      <xdr:row>98</xdr:row>
      <xdr:rowOff>123730</xdr:rowOff>
    </xdr:to>
    <xdr:sp macro="" textlink="">
      <xdr:nvSpPr>
        <xdr:cNvPr id="707" name="楕円 706"/>
        <xdr:cNvSpPr/>
      </xdr:nvSpPr>
      <xdr:spPr>
        <a:xfrm>
          <a:off x="15430500" y="168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114857</xdr:rowOff>
    </xdr:from>
    <xdr:ext cx="469744" cy="259045"/>
    <xdr:sp macro="" textlink="">
      <xdr:nvSpPr>
        <xdr:cNvPr id="708" name="テキスト ボックス 707"/>
        <xdr:cNvSpPr txBox="1"/>
      </xdr:nvSpPr>
      <xdr:spPr>
        <a:xfrm>
          <a:off x="15246428" y="1691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129800</xdr:rowOff>
    </xdr:from>
    <xdr:to>
      <xdr:col>76</xdr:col>
      <xdr:colOff>165100</xdr:colOff>
      <xdr:row>98</xdr:row>
      <xdr:rowOff>59950</xdr:rowOff>
    </xdr:to>
    <xdr:sp macro="" textlink="">
      <xdr:nvSpPr>
        <xdr:cNvPr id="709" name="楕円 708"/>
        <xdr:cNvSpPr/>
      </xdr:nvSpPr>
      <xdr:spPr>
        <a:xfrm>
          <a:off x="14541500" y="16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76477</xdr:rowOff>
    </xdr:from>
    <xdr:ext cx="534377" cy="259045"/>
    <xdr:sp macro="" textlink="">
      <xdr:nvSpPr>
        <xdr:cNvPr id="710" name="テキスト ボックス 709"/>
        <xdr:cNvSpPr txBox="1"/>
      </xdr:nvSpPr>
      <xdr:spPr>
        <a:xfrm>
          <a:off x="14325111" y="165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140963</xdr:rowOff>
    </xdr:from>
    <xdr:to>
      <xdr:col>72</xdr:col>
      <xdr:colOff>38100</xdr:colOff>
      <xdr:row>98</xdr:row>
      <xdr:rowOff>71113</xdr:rowOff>
    </xdr:to>
    <xdr:sp macro="" textlink="">
      <xdr:nvSpPr>
        <xdr:cNvPr id="711" name="楕円 710"/>
        <xdr:cNvSpPr/>
      </xdr:nvSpPr>
      <xdr:spPr>
        <a:xfrm>
          <a:off x="13652500" y="167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62240</xdr:rowOff>
    </xdr:from>
    <xdr:ext cx="534377" cy="259045"/>
    <xdr:sp macro="" textlink="">
      <xdr:nvSpPr>
        <xdr:cNvPr id="712" name="テキスト ボックス 711"/>
        <xdr:cNvSpPr txBox="1"/>
      </xdr:nvSpPr>
      <xdr:spPr>
        <a:xfrm>
          <a:off x="13436111" y="168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151688</xdr:rowOff>
    </xdr:from>
    <xdr:to>
      <xdr:col>67</xdr:col>
      <xdr:colOff>101600</xdr:colOff>
      <xdr:row>98</xdr:row>
      <xdr:rowOff>81838</xdr:rowOff>
    </xdr:to>
    <xdr:sp macro="" textlink="">
      <xdr:nvSpPr>
        <xdr:cNvPr id="713" name="楕円 712"/>
        <xdr:cNvSpPr/>
      </xdr:nvSpPr>
      <xdr:spPr>
        <a:xfrm>
          <a:off x="12763500" y="167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72965</xdr:rowOff>
    </xdr:from>
    <xdr:ext cx="469744" cy="259045"/>
    <xdr:sp macro="" textlink="">
      <xdr:nvSpPr>
        <xdr:cNvPr id="714" name="テキスト ボックス 713"/>
        <xdr:cNvSpPr txBox="1"/>
      </xdr:nvSpPr>
      <xdr:spPr>
        <a:xfrm>
          <a:off x="12579428" y="1687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21819</xdr:rowOff>
    </xdr:from>
    <xdr:to>
      <xdr:col>116</xdr:col>
      <xdr:colOff>63500</xdr:colOff>
      <xdr:row>59</xdr:row>
      <xdr:rowOff>27305</xdr:rowOff>
    </xdr:to>
    <xdr:cxnSp macro="">
      <xdr:nvCxnSpPr>
        <xdr:cNvPr id="802" name="直線コネクタ 801"/>
        <xdr:cNvCxnSpPr/>
      </xdr:nvCxnSpPr>
      <xdr:spPr>
        <a:xfrm>
          <a:off x="21323300" y="1013736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14504</xdr:rowOff>
    </xdr:from>
    <xdr:to>
      <xdr:col>111</xdr:col>
      <xdr:colOff>177800</xdr:colOff>
      <xdr:row>59</xdr:row>
      <xdr:rowOff>21819</xdr:rowOff>
    </xdr:to>
    <xdr:cxnSp macro="">
      <xdr:nvCxnSpPr>
        <xdr:cNvPr id="805" name="直線コネクタ 804"/>
        <xdr:cNvCxnSpPr/>
      </xdr:nvCxnSpPr>
      <xdr:spPr>
        <a:xfrm>
          <a:off x="20434300" y="1013005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14504</xdr:rowOff>
    </xdr:from>
    <xdr:to>
      <xdr:col>107</xdr:col>
      <xdr:colOff>50800</xdr:colOff>
      <xdr:row>59</xdr:row>
      <xdr:rowOff>17170</xdr:rowOff>
    </xdr:to>
    <xdr:cxnSp macro="">
      <xdr:nvCxnSpPr>
        <xdr:cNvPr id="808" name="直線コネクタ 807"/>
        <xdr:cNvCxnSpPr/>
      </xdr:nvCxnSpPr>
      <xdr:spPr>
        <a:xfrm flipV="1">
          <a:off x="19545300" y="1013005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17170</xdr:rowOff>
    </xdr:from>
    <xdr:to>
      <xdr:col>102</xdr:col>
      <xdr:colOff>114300</xdr:colOff>
      <xdr:row>59</xdr:row>
      <xdr:rowOff>29858</xdr:rowOff>
    </xdr:to>
    <xdr:cxnSp macro="">
      <xdr:nvCxnSpPr>
        <xdr:cNvPr id="811" name="直線コネクタ 810"/>
        <xdr:cNvCxnSpPr/>
      </xdr:nvCxnSpPr>
      <xdr:spPr>
        <a:xfrm flipV="1">
          <a:off x="18656300" y="1013272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147955</xdr:rowOff>
    </xdr:from>
    <xdr:to>
      <xdr:col>116</xdr:col>
      <xdr:colOff>114300</xdr:colOff>
      <xdr:row>59</xdr:row>
      <xdr:rowOff>78105</xdr:rowOff>
    </xdr:to>
    <xdr:sp macro="" textlink="">
      <xdr:nvSpPr>
        <xdr:cNvPr id="821" name="楕円 820"/>
        <xdr:cNvSpPr/>
      </xdr:nvSpPr>
      <xdr:spPr>
        <a:xfrm>
          <a:off x="221107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62882</xdr:rowOff>
    </xdr:from>
    <xdr:ext cx="378565" cy="259045"/>
    <xdr:sp macro="" textlink="">
      <xdr:nvSpPr>
        <xdr:cNvPr id="822" name="貸付金該当値テキスト"/>
        <xdr:cNvSpPr txBox="1"/>
      </xdr:nvSpPr>
      <xdr:spPr>
        <a:xfrm>
          <a:off x="22212300" y="1000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142469</xdr:rowOff>
    </xdr:from>
    <xdr:to>
      <xdr:col>112</xdr:col>
      <xdr:colOff>38100</xdr:colOff>
      <xdr:row>59</xdr:row>
      <xdr:rowOff>72619</xdr:rowOff>
    </xdr:to>
    <xdr:sp macro="" textlink="">
      <xdr:nvSpPr>
        <xdr:cNvPr id="823" name="楕円 822"/>
        <xdr:cNvSpPr/>
      </xdr:nvSpPr>
      <xdr:spPr>
        <a:xfrm>
          <a:off x="21272500" y="10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63746</xdr:rowOff>
    </xdr:from>
    <xdr:ext cx="378565" cy="259045"/>
    <xdr:sp macro="" textlink="">
      <xdr:nvSpPr>
        <xdr:cNvPr id="824" name="テキスト ボックス 823"/>
        <xdr:cNvSpPr txBox="1"/>
      </xdr:nvSpPr>
      <xdr:spPr>
        <a:xfrm>
          <a:off x="21134017" y="101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135154</xdr:rowOff>
    </xdr:from>
    <xdr:to>
      <xdr:col>107</xdr:col>
      <xdr:colOff>101600</xdr:colOff>
      <xdr:row>59</xdr:row>
      <xdr:rowOff>65304</xdr:rowOff>
    </xdr:to>
    <xdr:sp macro="" textlink="">
      <xdr:nvSpPr>
        <xdr:cNvPr id="825" name="楕円 824"/>
        <xdr:cNvSpPr/>
      </xdr:nvSpPr>
      <xdr:spPr>
        <a:xfrm>
          <a:off x="20383500" y="100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56431</xdr:rowOff>
    </xdr:from>
    <xdr:ext cx="378565" cy="259045"/>
    <xdr:sp macro="" textlink="">
      <xdr:nvSpPr>
        <xdr:cNvPr id="826" name="テキスト ボックス 825"/>
        <xdr:cNvSpPr txBox="1"/>
      </xdr:nvSpPr>
      <xdr:spPr>
        <a:xfrm>
          <a:off x="20245017" y="101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137820</xdr:rowOff>
    </xdr:from>
    <xdr:to>
      <xdr:col>102</xdr:col>
      <xdr:colOff>165100</xdr:colOff>
      <xdr:row>59</xdr:row>
      <xdr:rowOff>67970</xdr:rowOff>
    </xdr:to>
    <xdr:sp macro="" textlink="">
      <xdr:nvSpPr>
        <xdr:cNvPr id="827" name="楕円 826"/>
        <xdr:cNvSpPr/>
      </xdr:nvSpPr>
      <xdr:spPr>
        <a:xfrm>
          <a:off x="19494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59097</xdr:rowOff>
    </xdr:from>
    <xdr:ext cx="378565" cy="259045"/>
    <xdr:sp macro="" textlink="">
      <xdr:nvSpPr>
        <xdr:cNvPr id="828" name="テキスト ボックス 827"/>
        <xdr:cNvSpPr txBox="1"/>
      </xdr:nvSpPr>
      <xdr:spPr>
        <a:xfrm>
          <a:off x="19356017" y="10174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150508</xdr:rowOff>
    </xdr:from>
    <xdr:to>
      <xdr:col>98</xdr:col>
      <xdr:colOff>38100</xdr:colOff>
      <xdr:row>59</xdr:row>
      <xdr:rowOff>80658</xdr:rowOff>
    </xdr:to>
    <xdr:sp macro="" textlink="">
      <xdr:nvSpPr>
        <xdr:cNvPr id="829" name="楕円 828"/>
        <xdr:cNvSpPr/>
      </xdr:nvSpPr>
      <xdr:spPr>
        <a:xfrm>
          <a:off x="18605500" y="100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71785</xdr:rowOff>
    </xdr:from>
    <xdr:ext cx="378565" cy="259045"/>
    <xdr:sp macro="" textlink="">
      <xdr:nvSpPr>
        <xdr:cNvPr id="830" name="テキスト ボックス 829"/>
        <xdr:cNvSpPr txBox="1"/>
      </xdr:nvSpPr>
      <xdr:spPr>
        <a:xfrm>
          <a:off x="18467017" y="1018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1031</xdr:rowOff>
    </xdr:from>
    <xdr:to>
      <xdr:col>116</xdr:col>
      <xdr:colOff>63500</xdr:colOff>
      <xdr:row>78</xdr:row>
      <xdr:rowOff>22611</xdr:rowOff>
    </xdr:to>
    <xdr:cxnSp macro="">
      <xdr:nvCxnSpPr>
        <xdr:cNvPr id="858" name="直線コネクタ 857"/>
        <xdr:cNvCxnSpPr/>
      </xdr:nvCxnSpPr>
      <xdr:spPr>
        <a:xfrm flipV="1">
          <a:off x="21323300" y="13374131"/>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165943</xdr:rowOff>
    </xdr:from>
    <xdr:to>
      <xdr:col>111</xdr:col>
      <xdr:colOff>177800</xdr:colOff>
      <xdr:row>78</xdr:row>
      <xdr:rowOff>22611</xdr:rowOff>
    </xdr:to>
    <xdr:cxnSp macro="">
      <xdr:nvCxnSpPr>
        <xdr:cNvPr id="861" name="直線コネクタ 860"/>
        <xdr:cNvCxnSpPr/>
      </xdr:nvCxnSpPr>
      <xdr:spPr>
        <a:xfrm>
          <a:off x="20434300" y="13196143"/>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165943</xdr:rowOff>
    </xdr:from>
    <xdr:to>
      <xdr:col>107</xdr:col>
      <xdr:colOff>50800</xdr:colOff>
      <xdr:row>77</xdr:row>
      <xdr:rowOff>12370</xdr:rowOff>
    </xdr:to>
    <xdr:cxnSp macro="">
      <xdr:nvCxnSpPr>
        <xdr:cNvPr id="864" name="直線コネクタ 863"/>
        <xdr:cNvCxnSpPr/>
      </xdr:nvCxnSpPr>
      <xdr:spPr>
        <a:xfrm flipV="1">
          <a:off x="19545300" y="13196143"/>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12370</xdr:rowOff>
    </xdr:from>
    <xdr:to>
      <xdr:col>102</xdr:col>
      <xdr:colOff>114300</xdr:colOff>
      <xdr:row>77</xdr:row>
      <xdr:rowOff>147084</xdr:rowOff>
    </xdr:to>
    <xdr:cxnSp macro="">
      <xdr:nvCxnSpPr>
        <xdr:cNvPr id="867" name="直線コネクタ 866"/>
        <xdr:cNvCxnSpPr/>
      </xdr:nvCxnSpPr>
      <xdr:spPr>
        <a:xfrm flipV="1">
          <a:off x="18656300" y="13214020"/>
          <a:ext cx="889000" cy="1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121681</xdr:rowOff>
    </xdr:from>
    <xdr:to>
      <xdr:col>116</xdr:col>
      <xdr:colOff>114300</xdr:colOff>
      <xdr:row>78</xdr:row>
      <xdr:rowOff>51831</xdr:rowOff>
    </xdr:to>
    <xdr:sp macro="" textlink="">
      <xdr:nvSpPr>
        <xdr:cNvPr id="877" name="楕円 876"/>
        <xdr:cNvSpPr/>
      </xdr:nvSpPr>
      <xdr:spPr>
        <a:xfrm>
          <a:off x="22110700" y="133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36608</xdr:rowOff>
    </xdr:from>
    <xdr:ext cx="534377" cy="259045"/>
    <xdr:sp macro="" textlink="">
      <xdr:nvSpPr>
        <xdr:cNvPr id="878" name="繰出金該当値テキスト"/>
        <xdr:cNvSpPr txBox="1"/>
      </xdr:nvSpPr>
      <xdr:spPr>
        <a:xfrm>
          <a:off x="22212300" y="1323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143261</xdr:rowOff>
    </xdr:from>
    <xdr:to>
      <xdr:col>112</xdr:col>
      <xdr:colOff>38100</xdr:colOff>
      <xdr:row>78</xdr:row>
      <xdr:rowOff>73411</xdr:rowOff>
    </xdr:to>
    <xdr:sp macro="" textlink="">
      <xdr:nvSpPr>
        <xdr:cNvPr id="879" name="楕円 878"/>
        <xdr:cNvSpPr/>
      </xdr:nvSpPr>
      <xdr:spPr>
        <a:xfrm>
          <a:off x="212725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64538</xdr:rowOff>
    </xdr:from>
    <xdr:ext cx="534377" cy="259045"/>
    <xdr:sp macro="" textlink="">
      <xdr:nvSpPr>
        <xdr:cNvPr id="880" name="テキスト ボックス 879"/>
        <xdr:cNvSpPr txBox="1"/>
      </xdr:nvSpPr>
      <xdr:spPr>
        <a:xfrm>
          <a:off x="21056111" y="134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115143</xdr:rowOff>
    </xdr:from>
    <xdr:to>
      <xdr:col>107</xdr:col>
      <xdr:colOff>101600</xdr:colOff>
      <xdr:row>77</xdr:row>
      <xdr:rowOff>45293</xdr:rowOff>
    </xdr:to>
    <xdr:sp macro="" textlink="">
      <xdr:nvSpPr>
        <xdr:cNvPr id="881" name="楕円 880"/>
        <xdr:cNvSpPr/>
      </xdr:nvSpPr>
      <xdr:spPr>
        <a:xfrm>
          <a:off x="20383500" y="131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36420</xdr:rowOff>
    </xdr:from>
    <xdr:ext cx="534377" cy="259045"/>
    <xdr:sp macro="" textlink="">
      <xdr:nvSpPr>
        <xdr:cNvPr id="882" name="テキスト ボックス 881"/>
        <xdr:cNvSpPr txBox="1"/>
      </xdr:nvSpPr>
      <xdr:spPr>
        <a:xfrm>
          <a:off x="20167111" y="132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133020</xdr:rowOff>
    </xdr:from>
    <xdr:to>
      <xdr:col>102</xdr:col>
      <xdr:colOff>165100</xdr:colOff>
      <xdr:row>77</xdr:row>
      <xdr:rowOff>63170</xdr:rowOff>
    </xdr:to>
    <xdr:sp macro="" textlink="">
      <xdr:nvSpPr>
        <xdr:cNvPr id="883" name="楕円 882"/>
        <xdr:cNvSpPr/>
      </xdr:nvSpPr>
      <xdr:spPr>
        <a:xfrm>
          <a:off x="19494500" y="131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54297</xdr:rowOff>
    </xdr:from>
    <xdr:ext cx="534377" cy="259045"/>
    <xdr:sp macro="" textlink="">
      <xdr:nvSpPr>
        <xdr:cNvPr id="884" name="テキスト ボックス 883"/>
        <xdr:cNvSpPr txBox="1"/>
      </xdr:nvSpPr>
      <xdr:spPr>
        <a:xfrm>
          <a:off x="19278111" y="132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96284</xdr:rowOff>
    </xdr:from>
    <xdr:to>
      <xdr:col>98</xdr:col>
      <xdr:colOff>38100</xdr:colOff>
      <xdr:row>78</xdr:row>
      <xdr:rowOff>26434</xdr:rowOff>
    </xdr:to>
    <xdr:sp macro="" textlink="">
      <xdr:nvSpPr>
        <xdr:cNvPr id="885" name="楕円 884"/>
        <xdr:cNvSpPr/>
      </xdr:nvSpPr>
      <xdr:spPr>
        <a:xfrm>
          <a:off x="18605500" y="132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17561</xdr:rowOff>
    </xdr:from>
    <xdr:ext cx="534377" cy="259045"/>
    <xdr:sp macro="" textlink="">
      <xdr:nvSpPr>
        <xdr:cNvPr id="886" name="テキスト ボックス 885"/>
        <xdr:cNvSpPr txBox="1"/>
      </xdr:nvSpPr>
      <xdr:spPr>
        <a:xfrm>
          <a:off x="18389111" y="133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扶助費について、住民一人当たりのコストは６７，５５８円となっており、障害者扶助の増加等により年々上昇し続けており、今後も高齢化社会の進行等により引き続き増加していくことが見込まれる。また、公債費についても、住民一人当たりのコストは</a:t>
          </a:r>
          <a:r>
            <a:rPr kumimoji="1" lang="en-US" altLang="ja-JP" sz="1300">
              <a:latin typeface="ＭＳ Ｐゴシック" panose="020B0600070205080204" pitchFamily="50" charset="-128"/>
              <a:ea typeface="ＭＳ Ｐゴシック" panose="020B0600070205080204" pitchFamily="50" charset="-128"/>
            </a:rPr>
            <a:t>35,043</a:t>
          </a:r>
          <a:r>
            <a:rPr kumimoji="1" lang="ja-JP" altLang="en-US" sz="1300">
              <a:latin typeface="ＭＳ Ｐゴシック" panose="020B0600070205080204" pitchFamily="50" charset="-128"/>
              <a:ea typeface="ＭＳ Ｐゴシック" panose="020B0600070205080204" pitchFamily="50" charset="-128"/>
            </a:rPr>
            <a:t>円となっており、近年実施した学校施設の耐震補強・大規模改修事業や庁舎建設事業等に伴う建設事業債の元金償還の開始により令和４年度まで高い水準が続き、平成２７年度以後は市債の発行を抑えている状況を受け、令和６年度までは公債費は下がることが見込まれるものの、令和２年度に定める公共施設の個別施設計画に基づく計画的な施設改修を予定しているため、再度公債費の上昇が見込まれる。</a:t>
          </a:r>
        </a:p>
        <a:p>
          <a:r>
            <a:rPr kumimoji="1" lang="ja-JP" altLang="en-US" sz="1300">
              <a:latin typeface="ＭＳ Ｐゴシック" panose="020B0600070205080204" pitchFamily="50" charset="-128"/>
              <a:ea typeface="ＭＳ Ｐゴシック" panose="020B0600070205080204" pitchFamily="50" charset="-128"/>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152502</xdr:rowOff>
    </xdr:from>
    <xdr:to>
      <xdr:col>24</xdr:col>
      <xdr:colOff>63500</xdr:colOff>
      <xdr:row>35</xdr:row>
      <xdr:rowOff>40487</xdr:rowOff>
    </xdr:to>
    <xdr:cxnSp macro="">
      <xdr:nvCxnSpPr>
        <xdr:cNvPr id="59" name="直線コネクタ 58"/>
        <xdr:cNvCxnSpPr/>
      </xdr:nvCxnSpPr>
      <xdr:spPr>
        <a:xfrm>
          <a:off x="3797300" y="598180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152502</xdr:rowOff>
    </xdr:from>
    <xdr:to>
      <xdr:col>19</xdr:col>
      <xdr:colOff>177800</xdr:colOff>
      <xdr:row>35</xdr:row>
      <xdr:rowOff>12598</xdr:rowOff>
    </xdr:to>
    <xdr:cxnSp macro="">
      <xdr:nvCxnSpPr>
        <xdr:cNvPr id="62" name="直線コネクタ 61"/>
        <xdr:cNvCxnSpPr/>
      </xdr:nvCxnSpPr>
      <xdr:spPr>
        <a:xfrm flipV="1">
          <a:off x="2908300" y="5981802"/>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144729</xdr:rowOff>
    </xdr:from>
    <xdr:to>
      <xdr:col>15</xdr:col>
      <xdr:colOff>50800</xdr:colOff>
      <xdr:row>35</xdr:row>
      <xdr:rowOff>12598</xdr:rowOff>
    </xdr:to>
    <xdr:cxnSp macro="">
      <xdr:nvCxnSpPr>
        <xdr:cNvPr id="65" name="直線コネクタ 64"/>
        <xdr:cNvCxnSpPr/>
      </xdr:nvCxnSpPr>
      <xdr:spPr>
        <a:xfrm>
          <a:off x="2019300" y="597402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144729</xdr:rowOff>
    </xdr:from>
    <xdr:to>
      <xdr:col>10</xdr:col>
      <xdr:colOff>114300</xdr:colOff>
      <xdr:row>35</xdr:row>
      <xdr:rowOff>39116</xdr:rowOff>
    </xdr:to>
    <xdr:cxnSp macro="">
      <xdr:nvCxnSpPr>
        <xdr:cNvPr id="68" name="直線コネクタ 67"/>
        <xdr:cNvCxnSpPr/>
      </xdr:nvCxnSpPr>
      <xdr:spPr>
        <a:xfrm flipV="1">
          <a:off x="1130300" y="5974029"/>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78" name="楕円 77"/>
        <xdr:cNvSpPr/>
      </xdr:nvSpPr>
      <xdr:spPr>
        <a:xfrm>
          <a:off x="45847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12564</xdr:rowOff>
    </xdr:from>
    <xdr:ext cx="469744" cy="259045"/>
    <xdr:sp macro="" textlink="">
      <xdr:nvSpPr>
        <xdr:cNvPr id="79" name="議会費該当値テキスト"/>
        <xdr:cNvSpPr txBox="1"/>
      </xdr:nvSpPr>
      <xdr:spPr>
        <a:xfrm>
          <a:off x="4686300" y="584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101702</xdr:rowOff>
    </xdr:from>
    <xdr:to>
      <xdr:col>20</xdr:col>
      <xdr:colOff>38100</xdr:colOff>
      <xdr:row>35</xdr:row>
      <xdr:rowOff>31852</xdr:rowOff>
    </xdr:to>
    <xdr:sp macro="" textlink="">
      <xdr:nvSpPr>
        <xdr:cNvPr id="80" name="楕円 79"/>
        <xdr:cNvSpPr/>
      </xdr:nvSpPr>
      <xdr:spPr>
        <a:xfrm>
          <a:off x="3746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48379</xdr:rowOff>
    </xdr:from>
    <xdr:ext cx="469744" cy="259045"/>
    <xdr:sp macro="" textlink="">
      <xdr:nvSpPr>
        <xdr:cNvPr id="81" name="テキスト ボックス 80"/>
        <xdr:cNvSpPr txBox="1"/>
      </xdr:nvSpPr>
      <xdr:spPr>
        <a:xfrm>
          <a:off x="3562428" y="57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133248</xdr:rowOff>
    </xdr:from>
    <xdr:to>
      <xdr:col>15</xdr:col>
      <xdr:colOff>101600</xdr:colOff>
      <xdr:row>35</xdr:row>
      <xdr:rowOff>63398</xdr:rowOff>
    </xdr:to>
    <xdr:sp macro="" textlink="">
      <xdr:nvSpPr>
        <xdr:cNvPr id="82" name="楕円 81"/>
        <xdr:cNvSpPr/>
      </xdr:nvSpPr>
      <xdr:spPr>
        <a:xfrm>
          <a:off x="2857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79925</xdr:rowOff>
    </xdr:from>
    <xdr:ext cx="469744" cy="259045"/>
    <xdr:sp macro="" textlink="">
      <xdr:nvSpPr>
        <xdr:cNvPr id="83" name="テキスト ボックス 82"/>
        <xdr:cNvSpPr txBox="1"/>
      </xdr:nvSpPr>
      <xdr:spPr>
        <a:xfrm>
          <a:off x="2673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93929</xdr:rowOff>
    </xdr:from>
    <xdr:to>
      <xdr:col>10</xdr:col>
      <xdr:colOff>165100</xdr:colOff>
      <xdr:row>35</xdr:row>
      <xdr:rowOff>24079</xdr:rowOff>
    </xdr:to>
    <xdr:sp macro="" textlink="">
      <xdr:nvSpPr>
        <xdr:cNvPr id="84" name="楕円 83"/>
        <xdr:cNvSpPr/>
      </xdr:nvSpPr>
      <xdr:spPr>
        <a:xfrm>
          <a:off x="1968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15206</xdr:rowOff>
    </xdr:from>
    <xdr:ext cx="469744" cy="259045"/>
    <xdr:sp macro="" textlink="">
      <xdr:nvSpPr>
        <xdr:cNvPr id="85" name="テキスト ボックス 84"/>
        <xdr:cNvSpPr txBox="1"/>
      </xdr:nvSpPr>
      <xdr:spPr>
        <a:xfrm>
          <a:off x="1784428" y="60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159766</xdr:rowOff>
    </xdr:from>
    <xdr:to>
      <xdr:col>6</xdr:col>
      <xdr:colOff>38100</xdr:colOff>
      <xdr:row>35</xdr:row>
      <xdr:rowOff>89916</xdr:rowOff>
    </xdr:to>
    <xdr:sp macro="" textlink="">
      <xdr:nvSpPr>
        <xdr:cNvPr id="86" name="楕円 85"/>
        <xdr:cNvSpPr/>
      </xdr:nvSpPr>
      <xdr:spPr>
        <a:xfrm>
          <a:off x="1079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81043</xdr:rowOff>
    </xdr:from>
    <xdr:ext cx="469744" cy="259045"/>
    <xdr:sp macro="" textlink="">
      <xdr:nvSpPr>
        <xdr:cNvPr id="87" name="テキスト ボックス 86"/>
        <xdr:cNvSpPr txBox="1"/>
      </xdr:nvSpPr>
      <xdr:spPr>
        <a:xfrm>
          <a:off x="895428"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23326</xdr:rowOff>
    </xdr:from>
    <xdr:to>
      <xdr:col>24</xdr:col>
      <xdr:colOff>63500</xdr:colOff>
      <xdr:row>58</xdr:row>
      <xdr:rowOff>53583</xdr:rowOff>
    </xdr:to>
    <xdr:cxnSp macro="">
      <xdr:nvCxnSpPr>
        <xdr:cNvPr id="119" name="直線コネクタ 118"/>
        <xdr:cNvCxnSpPr/>
      </xdr:nvCxnSpPr>
      <xdr:spPr>
        <a:xfrm flipV="1">
          <a:off x="3797300" y="9967426"/>
          <a:ext cx="8382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113264</xdr:rowOff>
    </xdr:from>
    <xdr:to>
      <xdr:col>19</xdr:col>
      <xdr:colOff>177800</xdr:colOff>
      <xdr:row>58</xdr:row>
      <xdr:rowOff>53583</xdr:rowOff>
    </xdr:to>
    <xdr:cxnSp macro="">
      <xdr:nvCxnSpPr>
        <xdr:cNvPr id="122" name="直線コネクタ 121"/>
        <xdr:cNvCxnSpPr/>
      </xdr:nvCxnSpPr>
      <xdr:spPr>
        <a:xfrm>
          <a:off x="2908300" y="9885914"/>
          <a:ext cx="889000" cy="1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113264</xdr:rowOff>
    </xdr:from>
    <xdr:to>
      <xdr:col>15</xdr:col>
      <xdr:colOff>50800</xdr:colOff>
      <xdr:row>57</xdr:row>
      <xdr:rowOff>115158</xdr:rowOff>
    </xdr:to>
    <xdr:cxnSp macro="">
      <xdr:nvCxnSpPr>
        <xdr:cNvPr id="125" name="直線コネクタ 124"/>
        <xdr:cNvCxnSpPr/>
      </xdr:nvCxnSpPr>
      <xdr:spPr>
        <a:xfrm flipV="1">
          <a:off x="2019300" y="9885914"/>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164356</xdr:rowOff>
    </xdr:from>
    <xdr:to>
      <xdr:col>10</xdr:col>
      <xdr:colOff>114300</xdr:colOff>
      <xdr:row>57</xdr:row>
      <xdr:rowOff>115158</xdr:rowOff>
    </xdr:to>
    <xdr:cxnSp macro="">
      <xdr:nvCxnSpPr>
        <xdr:cNvPr id="128" name="直線コネクタ 127"/>
        <xdr:cNvCxnSpPr/>
      </xdr:nvCxnSpPr>
      <xdr:spPr>
        <a:xfrm>
          <a:off x="1130300" y="9594106"/>
          <a:ext cx="889000" cy="29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143976</xdr:rowOff>
    </xdr:from>
    <xdr:to>
      <xdr:col>24</xdr:col>
      <xdr:colOff>114300</xdr:colOff>
      <xdr:row>58</xdr:row>
      <xdr:rowOff>74126</xdr:rowOff>
    </xdr:to>
    <xdr:sp macro="" textlink="">
      <xdr:nvSpPr>
        <xdr:cNvPr id="138" name="楕円 137"/>
        <xdr:cNvSpPr/>
      </xdr:nvSpPr>
      <xdr:spPr>
        <a:xfrm>
          <a:off x="4584700" y="99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58903</xdr:rowOff>
    </xdr:from>
    <xdr:ext cx="534377" cy="259045"/>
    <xdr:sp macro="" textlink="">
      <xdr:nvSpPr>
        <xdr:cNvPr id="139" name="総務費該当値テキスト"/>
        <xdr:cNvSpPr txBox="1"/>
      </xdr:nvSpPr>
      <xdr:spPr>
        <a:xfrm>
          <a:off x="4686300" y="98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2783</xdr:rowOff>
    </xdr:from>
    <xdr:to>
      <xdr:col>20</xdr:col>
      <xdr:colOff>38100</xdr:colOff>
      <xdr:row>58</xdr:row>
      <xdr:rowOff>104383</xdr:rowOff>
    </xdr:to>
    <xdr:sp macro="" textlink="">
      <xdr:nvSpPr>
        <xdr:cNvPr id="140" name="楕円 139"/>
        <xdr:cNvSpPr/>
      </xdr:nvSpPr>
      <xdr:spPr>
        <a:xfrm>
          <a:off x="3746500" y="9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95510</xdr:rowOff>
    </xdr:from>
    <xdr:ext cx="534377" cy="259045"/>
    <xdr:sp macro="" textlink="">
      <xdr:nvSpPr>
        <xdr:cNvPr id="141" name="テキスト ボックス 140"/>
        <xdr:cNvSpPr txBox="1"/>
      </xdr:nvSpPr>
      <xdr:spPr>
        <a:xfrm>
          <a:off x="3530111" y="100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62464</xdr:rowOff>
    </xdr:from>
    <xdr:to>
      <xdr:col>15</xdr:col>
      <xdr:colOff>101600</xdr:colOff>
      <xdr:row>57</xdr:row>
      <xdr:rowOff>164064</xdr:rowOff>
    </xdr:to>
    <xdr:sp macro="" textlink="">
      <xdr:nvSpPr>
        <xdr:cNvPr id="142" name="楕円 141"/>
        <xdr:cNvSpPr/>
      </xdr:nvSpPr>
      <xdr:spPr>
        <a:xfrm>
          <a:off x="2857500" y="98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155191</xdr:rowOff>
    </xdr:from>
    <xdr:ext cx="534377" cy="259045"/>
    <xdr:sp macro="" textlink="">
      <xdr:nvSpPr>
        <xdr:cNvPr id="143" name="テキスト ボックス 142"/>
        <xdr:cNvSpPr txBox="1"/>
      </xdr:nvSpPr>
      <xdr:spPr>
        <a:xfrm>
          <a:off x="2641111" y="992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64358</xdr:rowOff>
    </xdr:from>
    <xdr:to>
      <xdr:col>10</xdr:col>
      <xdr:colOff>165100</xdr:colOff>
      <xdr:row>57</xdr:row>
      <xdr:rowOff>165958</xdr:rowOff>
    </xdr:to>
    <xdr:sp macro="" textlink="">
      <xdr:nvSpPr>
        <xdr:cNvPr id="144" name="楕円 143"/>
        <xdr:cNvSpPr/>
      </xdr:nvSpPr>
      <xdr:spPr>
        <a:xfrm>
          <a:off x="1968500" y="98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157085</xdr:rowOff>
    </xdr:from>
    <xdr:ext cx="534377" cy="259045"/>
    <xdr:sp macro="" textlink="">
      <xdr:nvSpPr>
        <xdr:cNvPr id="145" name="テキスト ボックス 144"/>
        <xdr:cNvSpPr txBox="1"/>
      </xdr:nvSpPr>
      <xdr:spPr>
        <a:xfrm>
          <a:off x="1752111" y="99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113556</xdr:rowOff>
    </xdr:from>
    <xdr:to>
      <xdr:col>6</xdr:col>
      <xdr:colOff>38100</xdr:colOff>
      <xdr:row>56</xdr:row>
      <xdr:rowOff>43706</xdr:rowOff>
    </xdr:to>
    <xdr:sp macro="" textlink="">
      <xdr:nvSpPr>
        <xdr:cNvPr id="146" name="楕円 145"/>
        <xdr:cNvSpPr/>
      </xdr:nvSpPr>
      <xdr:spPr>
        <a:xfrm>
          <a:off x="1079500" y="95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34833</xdr:rowOff>
    </xdr:from>
    <xdr:ext cx="534377" cy="259045"/>
    <xdr:sp macro="" textlink="">
      <xdr:nvSpPr>
        <xdr:cNvPr id="147" name="テキスト ボックス 146"/>
        <xdr:cNvSpPr txBox="1"/>
      </xdr:nvSpPr>
      <xdr:spPr>
        <a:xfrm>
          <a:off x="863111" y="963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121946</xdr:rowOff>
    </xdr:from>
    <xdr:to>
      <xdr:col>24</xdr:col>
      <xdr:colOff>63500</xdr:colOff>
      <xdr:row>77</xdr:row>
      <xdr:rowOff>130229</xdr:rowOff>
    </xdr:to>
    <xdr:cxnSp macro="">
      <xdr:nvCxnSpPr>
        <xdr:cNvPr id="179" name="直線コネクタ 178"/>
        <xdr:cNvCxnSpPr/>
      </xdr:nvCxnSpPr>
      <xdr:spPr>
        <a:xfrm>
          <a:off x="3797300" y="13323596"/>
          <a:ext cx="8382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93338</xdr:rowOff>
    </xdr:from>
    <xdr:to>
      <xdr:col>19</xdr:col>
      <xdr:colOff>177800</xdr:colOff>
      <xdr:row>77</xdr:row>
      <xdr:rowOff>121946</xdr:rowOff>
    </xdr:to>
    <xdr:cxnSp macro="">
      <xdr:nvCxnSpPr>
        <xdr:cNvPr id="182" name="直線コネクタ 181"/>
        <xdr:cNvCxnSpPr/>
      </xdr:nvCxnSpPr>
      <xdr:spPr>
        <a:xfrm>
          <a:off x="2908300" y="13294988"/>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93338</xdr:rowOff>
    </xdr:from>
    <xdr:to>
      <xdr:col>15</xdr:col>
      <xdr:colOff>50800</xdr:colOff>
      <xdr:row>77</xdr:row>
      <xdr:rowOff>158228</xdr:rowOff>
    </xdr:to>
    <xdr:cxnSp macro="">
      <xdr:nvCxnSpPr>
        <xdr:cNvPr id="185" name="直線コネクタ 184"/>
        <xdr:cNvCxnSpPr/>
      </xdr:nvCxnSpPr>
      <xdr:spPr>
        <a:xfrm flipV="1">
          <a:off x="2019300" y="13294988"/>
          <a:ext cx="889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158228</xdr:rowOff>
    </xdr:from>
    <xdr:to>
      <xdr:col>10</xdr:col>
      <xdr:colOff>114300</xdr:colOff>
      <xdr:row>78</xdr:row>
      <xdr:rowOff>42131</xdr:rowOff>
    </xdr:to>
    <xdr:cxnSp macro="">
      <xdr:nvCxnSpPr>
        <xdr:cNvPr id="188" name="直線コネクタ 187"/>
        <xdr:cNvCxnSpPr/>
      </xdr:nvCxnSpPr>
      <xdr:spPr>
        <a:xfrm flipV="1">
          <a:off x="1130300" y="13359878"/>
          <a:ext cx="8890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79429</xdr:rowOff>
    </xdr:from>
    <xdr:to>
      <xdr:col>24</xdr:col>
      <xdr:colOff>114300</xdr:colOff>
      <xdr:row>78</xdr:row>
      <xdr:rowOff>9579</xdr:rowOff>
    </xdr:to>
    <xdr:sp macro="" textlink="">
      <xdr:nvSpPr>
        <xdr:cNvPr id="198" name="楕円 197"/>
        <xdr:cNvSpPr/>
      </xdr:nvSpPr>
      <xdr:spPr>
        <a:xfrm>
          <a:off x="4584700" y="132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57856</xdr:rowOff>
    </xdr:from>
    <xdr:ext cx="599010" cy="259045"/>
    <xdr:sp macro="" textlink="">
      <xdr:nvSpPr>
        <xdr:cNvPr id="199" name="民生費該当値テキスト"/>
        <xdr:cNvSpPr txBox="1"/>
      </xdr:nvSpPr>
      <xdr:spPr>
        <a:xfrm>
          <a:off x="4686300" y="1325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71146</xdr:rowOff>
    </xdr:from>
    <xdr:to>
      <xdr:col>20</xdr:col>
      <xdr:colOff>38100</xdr:colOff>
      <xdr:row>78</xdr:row>
      <xdr:rowOff>1296</xdr:rowOff>
    </xdr:to>
    <xdr:sp macro="" textlink="">
      <xdr:nvSpPr>
        <xdr:cNvPr id="200" name="楕円 199"/>
        <xdr:cNvSpPr/>
      </xdr:nvSpPr>
      <xdr:spPr>
        <a:xfrm>
          <a:off x="3746500" y="132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163873</xdr:rowOff>
    </xdr:from>
    <xdr:ext cx="599010" cy="259045"/>
    <xdr:sp macro="" textlink="">
      <xdr:nvSpPr>
        <xdr:cNvPr id="201" name="テキスト ボックス 200"/>
        <xdr:cNvSpPr txBox="1"/>
      </xdr:nvSpPr>
      <xdr:spPr>
        <a:xfrm>
          <a:off x="3497795" y="1336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42538</xdr:rowOff>
    </xdr:from>
    <xdr:to>
      <xdr:col>15</xdr:col>
      <xdr:colOff>101600</xdr:colOff>
      <xdr:row>77</xdr:row>
      <xdr:rowOff>144138</xdr:rowOff>
    </xdr:to>
    <xdr:sp macro="" textlink="">
      <xdr:nvSpPr>
        <xdr:cNvPr id="202" name="楕円 201"/>
        <xdr:cNvSpPr/>
      </xdr:nvSpPr>
      <xdr:spPr>
        <a:xfrm>
          <a:off x="2857500" y="132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135265</xdr:rowOff>
    </xdr:from>
    <xdr:ext cx="599010" cy="259045"/>
    <xdr:sp macro="" textlink="">
      <xdr:nvSpPr>
        <xdr:cNvPr id="203" name="テキスト ボックス 202"/>
        <xdr:cNvSpPr txBox="1"/>
      </xdr:nvSpPr>
      <xdr:spPr>
        <a:xfrm>
          <a:off x="2608795" y="1333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107428</xdr:rowOff>
    </xdr:from>
    <xdr:to>
      <xdr:col>10</xdr:col>
      <xdr:colOff>165100</xdr:colOff>
      <xdr:row>78</xdr:row>
      <xdr:rowOff>37578</xdr:rowOff>
    </xdr:to>
    <xdr:sp macro="" textlink="">
      <xdr:nvSpPr>
        <xdr:cNvPr id="204" name="楕円 203"/>
        <xdr:cNvSpPr/>
      </xdr:nvSpPr>
      <xdr:spPr>
        <a:xfrm>
          <a:off x="1968500" y="1330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28705</xdr:rowOff>
    </xdr:from>
    <xdr:ext cx="599010" cy="259045"/>
    <xdr:sp macro="" textlink="">
      <xdr:nvSpPr>
        <xdr:cNvPr id="205" name="テキスト ボックス 204"/>
        <xdr:cNvSpPr txBox="1"/>
      </xdr:nvSpPr>
      <xdr:spPr>
        <a:xfrm>
          <a:off x="1719795" y="134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162781</xdr:rowOff>
    </xdr:from>
    <xdr:to>
      <xdr:col>6</xdr:col>
      <xdr:colOff>38100</xdr:colOff>
      <xdr:row>78</xdr:row>
      <xdr:rowOff>92931</xdr:rowOff>
    </xdr:to>
    <xdr:sp macro="" textlink="">
      <xdr:nvSpPr>
        <xdr:cNvPr id="206" name="楕円 205"/>
        <xdr:cNvSpPr/>
      </xdr:nvSpPr>
      <xdr:spPr>
        <a:xfrm>
          <a:off x="1079500" y="133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84058</xdr:rowOff>
    </xdr:from>
    <xdr:ext cx="599010" cy="259045"/>
    <xdr:sp macro="" textlink="">
      <xdr:nvSpPr>
        <xdr:cNvPr id="207" name="テキスト ボックス 206"/>
        <xdr:cNvSpPr txBox="1"/>
      </xdr:nvSpPr>
      <xdr:spPr>
        <a:xfrm>
          <a:off x="830795" y="1345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85147</xdr:rowOff>
    </xdr:from>
    <xdr:to>
      <xdr:col>24</xdr:col>
      <xdr:colOff>63500</xdr:colOff>
      <xdr:row>99</xdr:row>
      <xdr:rowOff>100087</xdr:rowOff>
    </xdr:to>
    <xdr:cxnSp macro="">
      <xdr:nvCxnSpPr>
        <xdr:cNvPr id="239" name="直線コネクタ 238"/>
        <xdr:cNvCxnSpPr/>
      </xdr:nvCxnSpPr>
      <xdr:spPr>
        <a:xfrm flipV="1">
          <a:off x="3797300" y="17058697"/>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64931</xdr:rowOff>
    </xdr:from>
    <xdr:to>
      <xdr:col>19</xdr:col>
      <xdr:colOff>177800</xdr:colOff>
      <xdr:row>99</xdr:row>
      <xdr:rowOff>100087</xdr:rowOff>
    </xdr:to>
    <xdr:cxnSp macro="">
      <xdr:nvCxnSpPr>
        <xdr:cNvPr id="242" name="直線コネクタ 241"/>
        <xdr:cNvCxnSpPr/>
      </xdr:nvCxnSpPr>
      <xdr:spPr>
        <a:xfrm>
          <a:off x="2908300" y="17038481"/>
          <a:ext cx="889000" cy="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64931</xdr:rowOff>
    </xdr:from>
    <xdr:to>
      <xdr:col>15</xdr:col>
      <xdr:colOff>50800</xdr:colOff>
      <xdr:row>99</xdr:row>
      <xdr:rowOff>131584</xdr:rowOff>
    </xdr:to>
    <xdr:cxnSp macro="">
      <xdr:nvCxnSpPr>
        <xdr:cNvPr id="245" name="直線コネクタ 244"/>
        <xdr:cNvCxnSpPr/>
      </xdr:nvCxnSpPr>
      <xdr:spPr>
        <a:xfrm flipV="1">
          <a:off x="2019300" y="17038481"/>
          <a:ext cx="8890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131584</xdr:rowOff>
    </xdr:from>
    <xdr:to>
      <xdr:col>10</xdr:col>
      <xdr:colOff>114300</xdr:colOff>
      <xdr:row>99</xdr:row>
      <xdr:rowOff>133969</xdr:rowOff>
    </xdr:to>
    <xdr:cxnSp macro="">
      <xdr:nvCxnSpPr>
        <xdr:cNvPr id="248" name="直線コネクタ 247"/>
        <xdr:cNvCxnSpPr/>
      </xdr:nvCxnSpPr>
      <xdr:spPr>
        <a:xfrm flipV="1">
          <a:off x="1130300" y="17105134"/>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34347</xdr:rowOff>
    </xdr:from>
    <xdr:to>
      <xdr:col>24</xdr:col>
      <xdr:colOff>114300</xdr:colOff>
      <xdr:row>99</xdr:row>
      <xdr:rowOff>135947</xdr:rowOff>
    </xdr:to>
    <xdr:sp macro="" textlink="">
      <xdr:nvSpPr>
        <xdr:cNvPr id="258" name="楕円 257"/>
        <xdr:cNvSpPr/>
      </xdr:nvSpPr>
      <xdr:spPr>
        <a:xfrm>
          <a:off x="4584700" y="170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120724</xdr:rowOff>
    </xdr:from>
    <xdr:ext cx="534377" cy="259045"/>
    <xdr:sp macro="" textlink="">
      <xdr:nvSpPr>
        <xdr:cNvPr id="259" name="衛生費該当値テキスト"/>
        <xdr:cNvSpPr txBox="1"/>
      </xdr:nvSpPr>
      <xdr:spPr>
        <a:xfrm>
          <a:off x="4686300" y="1692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49287</xdr:rowOff>
    </xdr:from>
    <xdr:to>
      <xdr:col>20</xdr:col>
      <xdr:colOff>38100</xdr:colOff>
      <xdr:row>99</xdr:row>
      <xdr:rowOff>150887</xdr:rowOff>
    </xdr:to>
    <xdr:sp macro="" textlink="">
      <xdr:nvSpPr>
        <xdr:cNvPr id="260" name="楕円 259"/>
        <xdr:cNvSpPr/>
      </xdr:nvSpPr>
      <xdr:spPr>
        <a:xfrm>
          <a:off x="3746500" y="170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142014</xdr:rowOff>
    </xdr:from>
    <xdr:ext cx="534377" cy="259045"/>
    <xdr:sp macro="" textlink="">
      <xdr:nvSpPr>
        <xdr:cNvPr id="261" name="テキスト ボックス 260"/>
        <xdr:cNvSpPr txBox="1"/>
      </xdr:nvSpPr>
      <xdr:spPr>
        <a:xfrm>
          <a:off x="3530111" y="171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14131</xdr:rowOff>
    </xdr:from>
    <xdr:to>
      <xdr:col>15</xdr:col>
      <xdr:colOff>101600</xdr:colOff>
      <xdr:row>99</xdr:row>
      <xdr:rowOff>115731</xdr:rowOff>
    </xdr:to>
    <xdr:sp macro="" textlink="">
      <xdr:nvSpPr>
        <xdr:cNvPr id="262" name="楕円 261"/>
        <xdr:cNvSpPr/>
      </xdr:nvSpPr>
      <xdr:spPr>
        <a:xfrm>
          <a:off x="2857500" y="169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106858</xdr:rowOff>
    </xdr:from>
    <xdr:ext cx="534377" cy="259045"/>
    <xdr:sp macro="" textlink="">
      <xdr:nvSpPr>
        <xdr:cNvPr id="263" name="テキスト ボックス 262"/>
        <xdr:cNvSpPr txBox="1"/>
      </xdr:nvSpPr>
      <xdr:spPr>
        <a:xfrm>
          <a:off x="2641111" y="170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80784</xdr:rowOff>
    </xdr:from>
    <xdr:to>
      <xdr:col>10</xdr:col>
      <xdr:colOff>165100</xdr:colOff>
      <xdr:row>100</xdr:row>
      <xdr:rowOff>10934</xdr:rowOff>
    </xdr:to>
    <xdr:sp macro="" textlink="">
      <xdr:nvSpPr>
        <xdr:cNvPr id="264" name="楕円 263"/>
        <xdr:cNvSpPr/>
      </xdr:nvSpPr>
      <xdr:spPr>
        <a:xfrm>
          <a:off x="1968500" y="170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2061</xdr:rowOff>
    </xdr:from>
    <xdr:ext cx="534377" cy="259045"/>
    <xdr:sp macro="" textlink="">
      <xdr:nvSpPr>
        <xdr:cNvPr id="265" name="テキスト ボックス 264"/>
        <xdr:cNvSpPr txBox="1"/>
      </xdr:nvSpPr>
      <xdr:spPr>
        <a:xfrm>
          <a:off x="1752111" y="171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83169</xdr:rowOff>
    </xdr:from>
    <xdr:to>
      <xdr:col>6</xdr:col>
      <xdr:colOff>38100</xdr:colOff>
      <xdr:row>100</xdr:row>
      <xdr:rowOff>13319</xdr:rowOff>
    </xdr:to>
    <xdr:sp macro="" textlink="">
      <xdr:nvSpPr>
        <xdr:cNvPr id="266" name="楕円 265"/>
        <xdr:cNvSpPr/>
      </xdr:nvSpPr>
      <xdr:spPr>
        <a:xfrm>
          <a:off x="1079500" y="170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4446</xdr:rowOff>
    </xdr:from>
    <xdr:ext cx="534377" cy="259045"/>
    <xdr:sp macro="" textlink="">
      <xdr:nvSpPr>
        <xdr:cNvPr id="267" name="テキスト ボックス 266"/>
        <xdr:cNvSpPr txBox="1"/>
      </xdr:nvSpPr>
      <xdr:spPr>
        <a:xfrm>
          <a:off x="863111" y="1714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129032</xdr:rowOff>
    </xdr:from>
    <xdr:to>
      <xdr:col>55</xdr:col>
      <xdr:colOff>0</xdr:colOff>
      <xdr:row>38</xdr:row>
      <xdr:rowOff>131699</xdr:rowOff>
    </xdr:to>
    <xdr:cxnSp macro="">
      <xdr:nvCxnSpPr>
        <xdr:cNvPr id="296" name="直線コネクタ 295"/>
        <xdr:cNvCxnSpPr/>
      </xdr:nvCxnSpPr>
      <xdr:spPr>
        <a:xfrm flipV="1">
          <a:off x="9639300" y="664413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105791</xdr:rowOff>
    </xdr:from>
    <xdr:to>
      <xdr:col>50</xdr:col>
      <xdr:colOff>114300</xdr:colOff>
      <xdr:row>38</xdr:row>
      <xdr:rowOff>131699</xdr:rowOff>
    </xdr:to>
    <xdr:cxnSp macro="">
      <xdr:nvCxnSpPr>
        <xdr:cNvPr id="299" name="直線コネクタ 298"/>
        <xdr:cNvCxnSpPr/>
      </xdr:nvCxnSpPr>
      <xdr:spPr>
        <a:xfrm>
          <a:off x="8750300" y="662089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19685</xdr:rowOff>
    </xdr:from>
    <xdr:to>
      <xdr:col>45</xdr:col>
      <xdr:colOff>177800</xdr:colOff>
      <xdr:row>38</xdr:row>
      <xdr:rowOff>105791</xdr:rowOff>
    </xdr:to>
    <xdr:cxnSp macro="">
      <xdr:nvCxnSpPr>
        <xdr:cNvPr id="302" name="直線コネクタ 301"/>
        <xdr:cNvCxnSpPr/>
      </xdr:nvCxnSpPr>
      <xdr:spPr>
        <a:xfrm>
          <a:off x="7861300" y="6534785"/>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50546</xdr:rowOff>
    </xdr:from>
    <xdr:to>
      <xdr:col>41</xdr:col>
      <xdr:colOff>50800</xdr:colOff>
      <xdr:row>38</xdr:row>
      <xdr:rowOff>19685</xdr:rowOff>
    </xdr:to>
    <xdr:cxnSp macro="">
      <xdr:nvCxnSpPr>
        <xdr:cNvPr id="305" name="直線コネクタ 304"/>
        <xdr:cNvCxnSpPr/>
      </xdr:nvCxnSpPr>
      <xdr:spPr>
        <a:xfrm>
          <a:off x="6972300" y="5879846"/>
          <a:ext cx="889000" cy="6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78232</xdr:rowOff>
    </xdr:from>
    <xdr:to>
      <xdr:col>55</xdr:col>
      <xdr:colOff>50800</xdr:colOff>
      <xdr:row>39</xdr:row>
      <xdr:rowOff>8382</xdr:rowOff>
    </xdr:to>
    <xdr:sp macro="" textlink="">
      <xdr:nvSpPr>
        <xdr:cNvPr id="315" name="楕円 314"/>
        <xdr:cNvSpPr/>
      </xdr:nvSpPr>
      <xdr:spPr>
        <a:xfrm>
          <a:off x="104267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164609</xdr:rowOff>
    </xdr:from>
    <xdr:ext cx="378565" cy="259045"/>
    <xdr:sp macro="" textlink="">
      <xdr:nvSpPr>
        <xdr:cNvPr id="316" name="労働費該当値テキスト"/>
        <xdr:cNvSpPr txBox="1"/>
      </xdr:nvSpPr>
      <xdr:spPr>
        <a:xfrm>
          <a:off x="10528300" y="65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80899</xdr:rowOff>
    </xdr:from>
    <xdr:to>
      <xdr:col>50</xdr:col>
      <xdr:colOff>165100</xdr:colOff>
      <xdr:row>39</xdr:row>
      <xdr:rowOff>11049</xdr:rowOff>
    </xdr:to>
    <xdr:sp macro="" textlink="">
      <xdr:nvSpPr>
        <xdr:cNvPr id="317" name="楕円 316"/>
        <xdr:cNvSpPr/>
      </xdr:nvSpPr>
      <xdr:spPr>
        <a:xfrm>
          <a:off x="9588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2176</xdr:rowOff>
    </xdr:from>
    <xdr:ext cx="378565" cy="259045"/>
    <xdr:sp macro="" textlink="">
      <xdr:nvSpPr>
        <xdr:cNvPr id="318" name="テキスト ボックス 317"/>
        <xdr:cNvSpPr txBox="1"/>
      </xdr:nvSpPr>
      <xdr:spPr>
        <a:xfrm>
          <a:off x="9450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54991</xdr:rowOff>
    </xdr:from>
    <xdr:to>
      <xdr:col>46</xdr:col>
      <xdr:colOff>38100</xdr:colOff>
      <xdr:row>38</xdr:row>
      <xdr:rowOff>156591</xdr:rowOff>
    </xdr:to>
    <xdr:sp macro="" textlink="">
      <xdr:nvSpPr>
        <xdr:cNvPr id="319" name="楕円 318"/>
        <xdr:cNvSpPr/>
      </xdr:nvSpPr>
      <xdr:spPr>
        <a:xfrm>
          <a:off x="8699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147718</xdr:rowOff>
    </xdr:from>
    <xdr:ext cx="378565" cy="259045"/>
    <xdr:sp macro="" textlink="">
      <xdr:nvSpPr>
        <xdr:cNvPr id="320" name="テキスト ボックス 319"/>
        <xdr:cNvSpPr txBox="1"/>
      </xdr:nvSpPr>
      <xdr:spPr>
        <a:xfrm>
          <a:off x="8561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140335</xdr:rowOff>
    </xdr:from>
    <xdr:to>
      <xdr:col>41</xdr:col>
      <xdr:colOff>101600</xdr:colOff>
      <xdr:row>38</xdr:row>
      <xdr:rowOff>70485</xdr:rowOff>
    </xdr:to>
    <xdr:sp macro="" textlink="">
      <xdr:nvSpPr>
        <xdr:cNvPr id="321" name="楕円 320"/>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61612</xdr:rowOff>
    </xdr:from>
    <xdr:ext cx="378565" cy="259045"/>
    <xdr:sp macro="" textlink="">
      <xdr:nvSpPr>
        <xdr:cNvPr id="322" name="テキスト ボックス 321"/>
        <xdr:cNvSpPr txBox="1"/>
      </xdr:nvSpPr>
      <xdr:spPr>
        <a:xfrm>
          <a:off x="7672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171196</xdr:rowOff>
    </xdr:from>
    <xdr:to>
      <xdr:col>36</xdr:col>
      <xdr:colOff>165100</xdr:colOff>
      <xdr:row>34</xdr:row>
      <xdr:rowOff>101346</xdr:rowOff>
    </xdr:to>
    <xdr:sp macro="" textlink="">
      <xdr:nvSpPr>
        <xdr:cNvPr id="323" name="楕円 322"/>
        <xdr:cNvSpPr/>
      </xdr:nvSpPr>
      <xdr:spPr>
        <a:xfrm>
          <a:off x="6921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117873</xdr:rowOff>
    </xdr:from>
    <xdr:ext cx="469744" cy="259045"/>
    <xdr:sp macro="" textlink="">
      <xdr:nvSpPr>
        <xdr:cNvPr id="324" name="テキスト ボックス 323"/>
        <xdr:cNvSpPr txBox="1"/>
      </xdr:nvSpPr>
      <xdr:spPr>
        <a:xfrm>
          <a:off x="6737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16866</xdr:rowOff>
    </xdr:from>
    <xdr:to>
      <xdr:col>55</xdr:col>
      <xdr:colOff>0</xdr:colOff>
      <xdr:row>59</xdr:row>
      <xdr:rowOff>17914</xdr:rowOff>
    </xdr:to>
    <xdr:cxnSp macro="">
      <xdr:nvCxnSpPr>
        <xdr:cNvPr id="353" name="直線コネクタ 352"/>
        <xdr:cNvCxnSpPr/>
      </xdr:nvCxnSpPr>
      <xdr:spPr>
        <a:xfrm flipV="1">
          <a:off x="9639300" y="10132416"/>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13894</xdr:rowOff>
    </xdr:from>
    <xdr:to>
      <xdr:col>50</xdr:col>
      <xdr:colOff>114300</xdr:colOff>
      <xdr:row>59</xdr:row>
      <xdr:rowOff>17914</xdr:rowOff>
    </xdr:to>
    <xdr:cxnSp macro="">
      <xdr:nvCxnSpPr>
        <xdr:cNvPr id="356" name="直線コネクタ 355"/>
        <xdr:cNvCxnSpPr/>
      </xdr:nvCxnSpPr>
      <xdr:spPr>
        <a:xfrm>
          <a:off x="8750300" y="10129444"/>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162046</xdr:rowOff>
    </xdr:from>
    <xdr:to>
      <xdr:col>45</xdr:col>
      <xdr:colOff>177800</xdr:colOff>
      <xdr:row>59</xdr:row>
      <xdr:rowOff>13894</xdr:rowOff>
    </xdr:to>
    <xdr:cxnSp macro="">
      <xdr:nvCxnSpPr>
        <xdr:cNvPr id="359" name="直線コネクタ 358"/>
        <xdr:cNvCxnSpPr/>
      </xdr:nvCxnSpPr>
      <xdr:spPr>
        <a:xfrm>
          <a:off x="7861300" y="10106146"/>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141719</xdr:rowOff>
    </xdr:from>
    <xdr:to>
      <xdr:col>41</xdr:col>
      <xdr:colOff>50800</xdr:colOff>
      <xdr:row>58</xdr:row>
      <xdr:rowOff>162046</xdr:rowOff>
    </xdr:to>
    <xdr:cxnSp macro="">
      <xdr:nvCxnSpPr>
        <xdr:cNvPr id="362" name="直線コネクタ 361"/>
        <xdr:cNvCxnSpPr/>
      </xdr:nvCxnSpPr>
      <xdr:spPr>
        <a:xfrm>
          <a:off x="6972300" y="10085819"/>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137516</xdr:rowOff>
    </xdr:from>
    <xdr:to>
      <xdr:col>55</xdr:col>
      <xdr:colOff>50800</xdr:colOff>
      <xdr:row>59</xdr:row>
      <xdr:rowOff>67666</xdr:rowOff>
    </xdr:to>
    <xdr:sp macro="" textlink="">
      <xdr:nvSpPr>
        <xdr:cNvPr id="372" name="楕円 371"/>
        <xdr:cNvSpPr/>
      </xdr:nvSpPr>
      <xdr:spPr>
        <a:xfrm>
          <a:off x="10426700" y="100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52443</xdr:rowOff>
    </xdr:from>
    <xdr:ext cx="469744" cy="259045"/>
    <xdr:sp macro="" textlink="">
      <xdr:nvSpPr>
        <xdr:cNvPr id="373" name="農林水産業費該当値テキスト"/>
        <xdr:cNvSpPr txBox="1"/>
      </xdr:nvSpPr>
      <xdr:spPr>
        <a:xfrm>
          <a:off x="10528300" y="99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138564</xdr:rowOff>
    </xdr:from>
    <xdr:to>
      <xdr:col>50</xdr:col>
      <xdr:colOff>165100</xdr:colOff>
      <xdr:row>59</xdr:row>
      <xdr:rowOff>68714</xdr:rowOff>
    </xdr:to>
    <xdr:sp macro="" textlink="">
      <xdr:nvSpPr>
        <xdr:cNvPr id="374" name="楕円 373"/>
        <xdr:cNvSpPr/>
      </xdr:nvSpPr>
      <xdr:spPr>
        <a:xfrm>
          <a:off x="9588500" y="100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59841</xdr:rowOff>
    </xdr:from>
    <xdr:ext cx="469744" cy="259045"/>
    <xdr:sp macro="" textlink="">
      <xdr:nvSpPr>
        <xdr:cNvPr id="375" name="テキスト ボックス 374"/>
        <xdr:cNvSpPr txBox="1"/>
      </xdr:nvSpPr>
      <xdr:spPr>
        <a:xfrm>
          <a:off x="9404428" y="101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134544</xdr:rowOff>
    </xdr:from>
    <xdr:to>
      <xdr:col>46</xdr:col>
      <xdr:colOff>38100</xdr:colOff>
      <xdr:row>59</xdr:row>
      <xdr:rowOff>64694</xdr:rowOff>
    </xdr:to>
    <xdr:sp macro="" textlink="">
      <xdr:nvSpPr>
        <xdr:cNvPr id="376" name="楕円 375"/>
        <xdr:cNvSpPr/>
      </xdr:nvSpPr>
      <xdr:spPr>
        <a:xfrm>
          <a:off x="8699500" y="100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55821</xdr:rowOff>
    </xdr:from>
    <xdr:ext cx="469744" cy="259045"/>
    <xdr:sp macro="" textlink="">
      <xdr:nvSpPr>
        <xdr:cNvPr id="377" name="テキスト ボックス 376"/>
        <xdr:cNvSpPr txBox="1"/>
      </xdr:nvSpPr>
      <xdr:spPr>
        <a:xfrm>
          <a:off x="8515428" y="1017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111246</xdr:rowOff>
    </xdr:from>
    <xdr:to>
      <xdr:col>41</xdr:col>
      <xdr:colOff>101600</xdr:colOff>
      <xdr:row>59</xdr:row>
      <xdr:rowOff>41396</xdr:rowOff>
    </xdr:to>
    <xdr:sp macro="" textlink="">
      <xdr:nvSpPr>
        <xdr:cNvPr id="378" name="楕円 377"/>
        <xdr:cNvSpPr/>
      </xdr:nvSpPr>
      <xdr:spPr>
        <a:xfrm>
          <a:off x="7810500" y="100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32523</xdr:rowOff>
    </xdr:from>
    <xdr:ext cx="469744" cy="259045"/>
    <xdr:sp macro="" textlink="">
      <xdr:nvSpPr>
        <xdr:cNvPr id="379" name="テキスト ボックス 378"/>
        <xdr:cNvSpPr txBox="1"/>
      </xdr:nvSpPr>
      <xdr:spPr>
        <a:xfrm>
          <a:off x="7626428" y="101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90919</xdr:rowOff>
    </xdr:from>
    <xdr:to>
      <xdr:col>36</xdr:col>
      <xdr:colOff>165100</xdr:colOff>
      <xdr:row>59</xdr:row>
      <xdr:rowOff>21069</xdr:rowOff>
    </xdr:to>
    <xdr:sp macro="" textlink="">
      <xdr:nvSpPr>
        <xdr:cNvPr id="380" name="楕円 379"/>
        <xdr:cNvSpPr/>
      </xdr:nvSpPr>
      <xdr:spPr>
        <a:xfrm>
          <a:off x="6921500" y="100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12196</xdr:rowOff>
    </xdr:from>
    <xdr:ext cx="469744" cy="259045"/>
    <xdr:sp macro="" textlink="">
      <xdr:nvSpPr>
        <xdr:cNvPr id="381" name="テキスト ボックス 380"/>
        <xdr:cNvSpPr txBox="1"/>
      </xdr:nvSpPr>
      <xdr:spPr>
        <a:xfrm>
          <a:off x="6737428" y="1012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163382</xdr:rowOff>
    </xdr:from>
    <xdr:to>
      <xdr:col>55</xdr:col>
      <xdr:colOff>0</xdr:colOff>
      <xdr:row>78</xdr:row>
      <xdr:rowOff>38750</xdr:rowOff>
    </xdr:to>
    <xdr:cxnSp macro="">
      <xdr:nvCxnSpPr>
        <xdr:cNvPr id="408" name="直線コネクタ 407"/>
        <xdr:cNvCxnSpPr/>
      </xdr:nvCxnSpPr>
      <xdr:spPr>
        <a:xfrm>
          <a:off x="9639300" y="13365032"/>
          <a:ext cx="8382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156387</xdr:rowOff>
    </xdr:from>
    <xdr:to>
      <xdr:col>50</xdr:col>
      <xdr:colOff>114300</xdr:colOff>
      <xdr:row>77</xdr:row>
      <xdr:rowOff>163382</xdr:rowOff>
    </xdr:to>
    <xdr:cxnSp macro="">
      <xdr:nvCxnSpPr>
        <xdr:cNvPr id="411" name="直線コネクタ 410"/>
        <xdr:cNvCxnSpPr/>
      </xdr:nvCxnSpPr>
      <xdr:spPr>
        <a:xfrm>
          <a:off x="8750300" y="13358037"/>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86071</xdr:rowOff>
    </xdr:from>
    <xdr:to>
      <xdr:col>45</xdr:col>
      <xdr:colOff>177800</xdr:colOff>
      <xdr:row>77</xdr:row>
      <xdr:rowOff>156387</xdr:rowOff>
    </xdr:to>
    <xdr:cxnSp macro="">
      <xdr:nvCxnSpPr>
        <xdr:cNvPr id="414" name="直線コネクタ 413"/>
        <xdr:cNvCxnSpPr/>
      </xdr:nvCxnSpPr>
      <xdr:spPr>
        <a:xfrm>
          <a:off x="7861300" y="13287721"/>
          <a:ext cx="889000" cy="7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86071</xdr:rowOff>
    </xdr:from>
    <xdr:to>
      <xdr:col>41</xdr:col>
      <xdr:colOff>50800</xdr:colOff>
      <xdr:row>77</xdr:row>
      <xdr:rowOff>161372</xdr:rowOff>
    </xdr:to>
    <xdr:cxnSp macro="">
      <xdr:nvCxnSpPr>
        <xdr:cNvPr id="417" name="直線コネクタ 416"/>
        <xdr:cNvCxnSpPr/>
      </xdr:nvCxnSpPr>
      <xdr:spPr>
        <a:xfrm flipV="1">
          <a:off x="6972300" y="13287721"/>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159400</xdr:rowOff>
    </xdr:from>
    <xdr:to>
      <xdr:col>55</xdr:col>
      <xdr:colOff>50800</xdr:colOff>
      <xdr:row>78</xdr:row>
      <xdr:rowOff>89550</xdr:rowOff>
    </xdr:to>
    <xdr:sp macro="" textlink="">
      <xdr:nvSpPr>
        <xdr:cNvPr id="427" name="楕円 426"/>
        <xdr:cNvSpPr/>
      </xdr:nvSpPr>
      <xdr:spPr>
        <a:xfrm>
          <a:off x="10426700" y="133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74327</xdr:rowOff>
    </xdr:from>
    <xdr:ext cx="469744" cy="259045"/>
    <xdr:sp macro="" textlink="">
      <xdr:nvSpPr>
        <xdr:cNvPr id="428" name="商工費該当値テキスト"/>
        <xdr:cNvSpPr txBox="1"/>
      </xdr:nvSpPr>
      <xdr:spPr>
        <a:xfrm>
          <a:off x="10528300" y="132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112582</xdr:rowOff>
    </xdr:from>
    <xdr:to>
      <xdr:col>50</xdr:col>
      <xdr:colOff>165100</xdr:colOff>
      <xdr:row>78</xdr:row>
      <xdr:rowOff>42732</xdr:rowOff>
    </xdr:to>
    <xdr:sp macro="" textlink="">
      <xdr:nvSpPr>
        <xdr:cNvPr id="429" name="楕円 428"/>
        <xdr:cNvSpPr/>
      </xdr:nvSpPr>
      <xdr:spPr>
        <a:xfrm>
          <a:off x="9588500" y="1331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33859</xdr:rowOff>
    </xdr:from>
    <xdr:ext cx="469744" cy="259045"/>
    <xdr:sp macro="" textlink="">
      <xdr:nvSpPr>
        <xdr:cNvPr id="430" name="テキスト ボックス 429"/>
        <xdr:cNvSpPr txBox="1"/>
      </xdr:nvSpPr>
      <xdr:spPr>
        <a:xfrm>
          <a:off x="9404428" y="1340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105587</xdr:rowOff>
    </xdr:from>
    <xdr:to>
      <xdr:col>46</xdr:col>
      <xdr:colOff>38100</xdr:colOff>
      <xdr:row>78</xdr:row>
      <xdr:rowOff>35737</xdr:rowOff>
    </xdr:to>
    <xdr:sp macro="" textlink="">
      <xdr:nvSpPr>
        <xdr:cNvPr id="431" name="楕円 430"/>
        <xdr:cNvSpPr/>
      </xdr:nvSpPr>
      <xdr:spPr>
        <a:xfrm>
          <a:off x="86995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26864</xdr:rowOff>
    </xdr:from>
    <xdr:ext cx="469744" cy="259045"/>
    <xdr:sp macro="" textlink="">
      <xdr:nvSpPr>
        <xdr:cNvPr id="432" name="テキスト ボックス 431"/>
        <xdr:cNvSpPr txBox="1"/>
      </xdr:nvSpPr>
      <xdr:spPr>
        <a:xfrm>
          <a:off x="8515428" y="133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35271</xdr:rowOff>
    </xdr:from>
    <xdr:to>
      <xdr:col>41</xdr:col>
      <xdr:colOff>101600</xdr:colOff>
      <xdr:row>77</xdr:row>
      <xdr:rowOff>136871</xdr:rowOff>
    </xdr:to>
    <xdr:sp macro="" textlink="">
      <xdr:nvSpPr>
        <xdr:cNvPr id="433" name="楕円 432"/>
        <xdr:cNvSpPr/>
      </xdr:nvSpPr>
      <xdr:spPr>
        <a:xfrm>
          <a:off x="7810500" y="132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127998</xdr:rowOff>
    </xdr:from>
    <xdr:ext cx="469744" cy="259045"/>
    <xdr:sp macro="" textlink="">
      <xdr:nvSpPr>
        <xdr:cNvPr id="434" name="テキスト ボックス 433"/>
        <xdr:cNvSpPr txBox="1"/>
      </xdr:nvSpPr>
      <xdr:spPr>
        <a:xfrm>
          <a:off x="7626428" y="1332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110572</xdr:rowOff>
    </xdr:from>
    <xdr:to>
      <xdr:col>36</xdr:col>
      <xdr:colOff>165100</xdr:colOff>
      <xdr:row>78</xdr:row>
      <xdr:rowOff>40722</xdr:rowOff>
    </xdr:to>
    <xdr:sp macro="" textlink="">
      <xdr:nvSpPr>
        <xdr:cNvPr id="435" name="楕円 434"/>
        <xdr:cNvSpPr/>
      </xdr:nvSpPr>
      <xdr:spPr>
        <a:xfrm>
          <a:off x="69215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31849</xdr:rowOff>
    </xdr:from>
    <xdr:ext cx="469744" cy="259045"/>
    <xdr:sp macro="" textlink="">
      <xdr:nvSpPr>
        <xdr:cNvPr id="436" name="テキスト ボックス 435"/>
        <xdr:cNvSpPr txBox="1"/>
      </xdr:nvSpPr>
      <xdr:spPr>
        <a:xfrm>
          <a:off x="6737428" y="134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15666</xdr:rowOff>
    </xdr:from>
    <xdr:to>
      <xdr:col>55</xdr:col>
      <xdr:colOff>0</xdr:colOff>
      <xdr:row>98</xdr:row>
      <xdr:rowOff>40839</xdr:rowOff>
    </xdr:to>
    <xdr:cxnSp macro="">
      <xdr:nvCxnSpPr>
        <xdr:cNvPr id="463" name="直線コネクタ 462"/>
        <xdr:cNvCxnSpPr/>
      </xdr:nvCxnSpPr>
      <xdr:spPr>
        <a:xfrm>
          <a:off x="9639300" y="16817766"/>
          <a:ext cx="838200" cy="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15666</xdr:rowOff>
    </xdr:from>
    <xdr:to>
      <xdr:col>50</xdr:col>
      <xdr:colOff>114300</xdr:colOff>
      <xdr:row>98</xdr:row>
      <xdr:rowOff>41974</xdr:rowOff>
    </xdr:to>
    <xdr:cxnSp macro="">
      <xdr:nvCxnSpPr>
        <xdr:cNvPr id="466" name="直線コネクタ 465"/>
        <xdr:cNvCxnSpPr/>
      </xdr:nvCxnSpPr>
      <xdr:spPr>
        <a:xfrm flipV="1">
          <a:off x="8750300" y="16817766"/>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35975</xdr:rowOff>
    </xdr:from>
    <xdr:to>
      <xdr:col>45</xdr:col>
      <xdr:colOff>177800</xdr:colOff>
      <xdr:row>98</xdr:row>
      <xdr:rowOff>41974</xdr:rowOff>
    </xdr:to>
    <xdr:cxnSp macro="">
      <xdr:nvCxnSpPr>
        <xdr:cNvPr id="469" name="直線コネクタ 468"/>
        <xdr:cNvCxnSpPr/>
      </xdr:nvCxnSpPr>
      <xdr:spPr>
        <a:xfrm>
          <a:off x="7861300" y="16838075"/>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21495</xdr:rowOff>
    </xdr:from>
    <xdr:to>
      <xdr:col>41</xdr:col>
      <xdr:colOff>50800</xdr:colOff>
      <xdr:row>98</xdr:row>
      <xdr:rowOff>35975</xdr:rowOff>
    </xdr:to>
    <xdr:cxnSp macro="">
      <xdr:nvCxnSpPr>
        <xdr:cNvPr id="472" name="直線コネクタ 471"/>
        <xdr:cNvCxnSpPr/>
      </xdr:nvCxnSpPr>
      <xdr:spPr>
        <a:xfrm>
          <a:off x="6972300" y="16823595"/>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161489</xdr:rowOff>
    </xdr:from>
    <xdr:to>
      <xdr:col>55</xdr:col>
      <xdr:colOff>50800</xdr:colOff>
      <xdr:row>98</xdr:row>
      <xdr:rowOff>91639</xdr:rowOff>
    </xdr:to>
    <xdr:sp macro="" textlink="">
      <xdr:nvSpPr>
        <xdr:cNvPr id="482" name="楕円 481"/>
        <xdr:cNvSpPr/>
      </xdr:nvSpPr>
      <xdr:spPr>
        <a:xfrm>
          <a:off x="10426700" y="167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76416</xdr:rowOff>
    </xdr:from>
    <xdr:ext cx="534377" cy="259045"/>
    <xdr:sp macro="" textlink="">
      <xdr:nvSpPr>
        <xdr:cNvPr id="483" name="土木費該当値テキスト"/>
        <xdr:cNvSpPr txBox="1"/>
      </xdr:nvSpPr>
      <xdr:spPr>
        <a:xfrm>
          <a:off x="10528300" y="1670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136316</xdr:rowOff>
    </xdr:from>
    <xdr:to>
      <xdr:col>50</xdr:col>
      <xdr:colOff>165100</xdr:colOff>
      <xdr:row>98</xdr:row>
      <xdr:rowOff>66466</xdr:rowOff>
    </xdr:to>
    <xdr:sp macro="" textlink="">
      <xdr:nvSpPr>
        <xdr:cNvPr id="484" name="楕円 483"/>
        <xdr:cNvSpPr/>
      </xdr:nvSpPr>
      <xdr:spPr>
        <a:xfrm>
          <a:off x="9588500" y="167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57593</xdr:rowOff>
    </xdr:from>
    <xdr:ext cx="534377" cy="259045"/>
    <xdr:sp macro="" textlink="">
      <xdr:nvSpPr>
        <xdr:cNvPr id="485" name="テキスト ボックス 484"/>
        <xdr:cNvSpPr txBox="1"/>
      </xdr:nvSpPr>
      <xdr:spPr>
        <a:xfrm>
          <a:off x="9372111" y="168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162624</xdr:rowOff>
    </xdr:from>
    <xdr:to>
      <xdr:col>46</xdr:col>
      <xdr:colOff>38100</xdr:colOff>
      <xdr:row>98</xdr:row>
      <xdr:rowOff>92774</xdr:rowOff>
    </xdr:to>
    <xdr:sp macro="" textlink="">
      <xdr:nvSpPr>
        <xdr:cNvPr id="486" name="楕円 485"/>
        <xdr:cNvSpPr/>
      </xdr:nvSpPr>
      <xdr:spPr>
        <a:xfrm>
          <a:off x="8699500" y="16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83901</xdr:rowOff>
    </xdr:from>
    <xdr:ext cx="534377" cy="259045"/>
    <xdr:sp macro="" textlink="">
      <xdr:nvSpPr>
        <xdr:cNvPr id="487" name="テキスト ボックス 486"/>
        <xdr:cNvSpPr txBox="1"/>
      </xdr:nvSpPr>
      <xdr:spPr>
        <a:xfrm>
          <a:off x="8483111" y="168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156625</xdr:rowOff>
    </xdr:from>
    <xdr:to>
      <xdr:col>41</xdr:col>
      <xdr:colOff>101600</xdr:colOff>
      <xdr:row>98</xdr:row>
      <xdr:rowOff>86775</xdr:rowOff>
    </xdr:to>
    <xdr:sp macro="" textlink="">
      <xdr:nvSpPr>
        <xdr:cNvPr id="488" name="楕円 487"/>
        <xdr:cNvSpPr/>
      </xdr:nvSpPr>
      <xdr:spPr>
        <a:xfrm>
          <a:off x="7810500" y="167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77902</xdr:rowOff>
    </xdr:from>
    <xdr:ext cx="534377" cy="259045"/>
    <xdr:sp macro="" textlink="">
      <xdr:nvSpPr>
        <xdr:cNvPr id="489" name="テキスト ボックス 488"/>
        <xdr:cNvSpPr txBox="1"/>
      </xdr:nvSpPr>
      <xdr:spPr>
        <a:xfrm>
          <a:off x="7594111" y="168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142145</xdr:rowOff>
    </xdr:from>
    <xdr:to>
      <xdr:col>36</xdr:col>
      <xdr:colOff>165100</xdr:colOff>
      <xdr:row>98</xdr:row>
      <xdr:rowOff>72295</xdr:rowOff>
    </xdr:to>
    <xdr:sp macro="" textlink="">
      <xdr:nvSpPr>
        <xdr:cNvPr id="490" name="楕円 489"/>
        <xdr:cNvSpPr/>
      </xdr:nvSpPr>
      <xdr:spPr>
        <a:xfrm>
          <a:off x="6921500" y="167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63422</xdr:rowOff>
    </xdr:from>
    <xdr:ext cx="534377" cy="259045"/>
    <xdr:sp macro="" textlink="">
      <xdr:nvSpPr>
        <xdr:cNvPr id="491" name="テキスト ボックス 490"/>
        <xdr:cNvSpPr txBox="1"/>
      </xdr:nvSpPr>
      <xdr:spPr>
        <a:xfrm>
          <a:off x="6705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69291</xdr:rowOff>
    </xdr:from>
    <xdr:to>
      <xdr:col>85</xdr:col>
      <xdr:colOff>127000</xdr:colOff>
      <xdr:row>37</xdr:row>
      <xdr:rowOff>97135</xdr:rowOff>
    </xdr:to>
    <xdr:cxnSp macro="">
      <xdr:nvCxnSpPr>
        <xdr:cNvPr id="519" name="直線コネクタ 518"/>
        <xdr:cNvCxnSpPr/>
      </xdr:nvCxnSpPr>
      <xdr:spPr>
        <a:xfrm>
          <a:off x="15481300" y="6412941"/>
          <a:ext cx="8382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69291</xdr:rowOff>
    </xdr:from>
    <xdr:to>
      <xdr:col>81</xdr:col>
      <xdr:colOff>50800</xdr:colOff>
      <xdr:row>37</xdr:row>
      <xdr:rowOff>107376</xdr:rowOff>
    </xdr:to>
    <xdr:cxnSp macro="">
      <xdr:nvCxnSpPr>
        <xdr:cNvPr id="522" name="直線コネクタ 521"/>
        <xdr:cNvCxnSpPr/>
      </xdr:nvCxnSpPr>
      <xdr:spPr>
        <a:xfrm flipV="1">
          <a:off x="14592300" y="6412941"/>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107376</xdr:rowOff>
    </xdr:from>
    <xdr:to>
      <xdr:col>76</xdr:col>
      <xdr:colOff>114300</xdr:colOff>
      <xdr:row>37</xdr:row>
      <xdr:rowOff>132933</xdr:rowOff>
    </xdr:to>
    <xdr:cxnSp macro="">
      <xdr:nvCxnSpPr>
        <xdr:cNvPr id="525" name="直線コネクタ 524"/>
        <xdr:cNvCxnSpPr/>
      </xdr:nvCxnSpPr>
      <xdr:spPr>
        <a:xfrm flipV="1">
          <a:off x="13703300" y="6451026"/>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109159</xdr:rowOff>
    </xdr:from>
    <xdr:to>
      <xdr:col>71</xdr:col>
      <xdr:colOff>177800</xdr:colOff>
      <xdr:row>37</xdr:row>
      <xdr:rowOff>132933</xdr:rowOff>
    </xdr:to>
    <xdr:cxnSp macro="">
      <xdr:nvCxnSpPr>
        <xdr:cNvPr id="528" name="直線コネクタ 527"/>
        <xdr:cNvCxnSpPr/>
      </xdr:nvCxnSpPr>
      <xdr:spPr>
        <a:xfrm>
          <a:off x="12814300" y="645280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46335</xdr:rowOff>
    </xdr:from>
    <xdr:to>
      <xdr:col>85</xdr:col>
      <xdr:colOff>177800</xdr:colOff>
      <xdr:row>37</xdr:row>
      <xdr:rowOff>147935</xdr:rowOff>
    </xdr:to>
    <xdr:sp macro="" textlink="">
      <xdr:nvSpPr>
        <xdr:cNvPr id="538" name="楕円 537"/>
        <xdr:cNvSpPr/>
      </xdr:nvSpPr>
      <xdr:spPr>
        <a:xfrm>
          <a:off x="16268700" y="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69212</xdr:rowOff>
    </xdr:from>
    <xdr:ext cx="534377" cy="259045"/>
    <xdr:sp macro="" textlink="">
      <xdr:nvSpPr>
        <xdr:cNvPr id="539" name="消防費該当値テキスト"/>
        <xdr:cNvSpPr txBox="1"/>
      </xdr:nvSpPr>
      <xdr:spPr>
        <a:xfrm>
          <a:off x="16370300" y="62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18491</xdr:rowOff>
    </xdr:from>
    <xdr:to>
      <xdr:col>81</xdr:col>
      <xdr:colOff>101600</xdr:colOff>
      <xdr:row>37</xdr:row>
      <xdr:rowOff>120091</xdr:rowOff>
    </xdr:to>
    <xdr:sp macro="" textlink="">
      <xdr:nvSpPr>
        <xdr:cNvPr id="540" name="楕円 539"/>
        <xdr:cNvSpPr/>
      </xdr:nvSpPr>
      <xdr:spPr>
        <a:xfrm>
          <a:off x="15430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136618</xdr:rowOff>
    </xdr:from>
    <xdr:ext cx="534377" cy="259045"/>
    <xdr:sp macro="" textlink="">
      <xdr:nvSpPr>
        <xdr:cNvPr id="541" name="テキスト ボックス 540"/>
        <xdr:cNvSpPr txBox="1"/>
      </xdr:nvSpPr>
      <xdr:spPr>
        <a:xfrm>
          <a:off x="15214111" y="61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56576</xdr:rowOff>
    </xdr:from>
    <xdr:to>
      <xdr:col>76</xdr:col>
      <xdr:colOff>165100</xdr:colOff>
      <xdr:row>37</xdr:row>
      <xdr:rowOff>158176</xdr:rowOff>
    </xdr:to>
    <xdr:sp macro="" textlink="">
      <xdr:nvSpPr>
        <xdr:cNvPr id="542" name="楕円 541"/>
        <xdr:cNvSpPr/>
      </xdr:nvSpPr>
      <xdr:spPr>
        <a:xfrm>
          <a:off x="14541500" y="64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149303</xdr:rowOff>
    </xdr:from>
    <xdr:ext cx="534377" cy="259045"/>
    <xdr:sp macro="" textlink="">
      <xdr:nvSpPr>
        <xdr:cNvPr id="543" name="テキスト ボックス 542"/>
        <xdr:cNvSpPr txBox="1"/>
      </xdr:nvSpPr>
      <xdr:spPr>
        <a:xfrm>
          <a:off x="14325111" y="64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82133</xdr:rowOff>
    </xdr:from>
    <xdr:to>
      <xdr:col>72</xdr:col>
      <xdr:colOff>38100</xdr:colOff>
      <xdr:row>38</xdr:row>
      <xdr:rowOff>12283</xdr:rowOff>
    </xdr:to>
    <xdr:sp macro="" textlink="">
      <xdr:nvSpPr>
        <xdr:cNvPr id="544" name="楕円 543"/>
        <xdr:cNvSpPr/>
      </xdr:nvSpPr>
      <xdr:spPr>
        <a:xfrm>
          <a:off x="13652500" y="64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3411</xdr:rowOff>
    </xdr:from>
    <xdr:ext cx="534377" cy="259045"/>
    <xdr:sp macro="" textlink="">
      <xdr:nvSpPr>
        <xdr:cNvPr id="545" name="テキスト ボックス 544"/>
        <xdr:cNvSpPr txBox="1"/>
      </xdr:nvSpPr>
      <xdr:spPr>
        <a:xfrm>
          <a:off x="13436111" y="65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58359</xdr:rowOff>
    </xdr:from>
    <xdr:to>
      <xdr:col>67</xdr:col>
      <xdr:colOff>101600</xdr:colOff>
      <xdr:row>37</xdr:row>
      <xdr:rowOff>159959</xdr:rowOff>
    </xdr:to>
    <xdr:sp macro="" textlink="">
      <xdr:nvSpPr>
        <xdr:cNvPr id="546" name="楕円 545"/>
        <xdr:cNvSpPr/>
      </xdr:nvSpPr>
      <xdr:spPr>
        <a:xfrm>
          <a:off x="12763500" y="64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151086</xdr:rowOff>
    </xdr:from>
    <xdr:ext cx="534377" cy="259045"/>
    <xdr:sp macro="" textlink="">
      <xdr:nvSpPr>
        <xdr:cNvPr id="547" name="テキスト ボックス 546"/>
        <xdr:cNvSpPr txBox="1"/>
      </xdr:nvSpPr>
      <xdr:spPr>
        <a:xfrm>
          <a:off x="12547111" y="64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1835</xdr:rowOff>
    </xdr:from>
    <xdr:to>
      <xdr:col>85</xdr:col>
      <xdr:colOff>127000</xdr:colOff>
      <xdr:row>58</xdr:row>
      <xdr:rowOff>24123</xdr:rowOff>
    </xdr:to>
    <xdr:cxnSp macro="">
      <xdr:nvCxnSpPr>
        <xdr:cNvPr id="577" name="直線コネクタ 576"/>
        <xdr:cNvCxnSpPr/>
      </xdr:nvCxnSpPr>
      <xdr:spPr>
        <a:xfrm flipV="1">
          <a:off x="15481300" y="9945935"/>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24123</xdr:rowOff>
    </xdr:from>
    <xdr:to>
      <xdr:col>81</xdr:col>
      <xdr:colOff>50800</xdr:colOff>
      <xdr:row>58</xdr:row>
      <xdr:rowOff>39212</xdr:rowOff>
    </xdr:to>
    <xdr:cxnSp macro="">
      <xdr:nvCxnSpPr>
        <xdr:cNvPr id="580" name="直線コネクタ 579"/>
        <xdr:cNvCxnSpPr/>
      </xdr:nvCxnSpPr>
      <xdr:spPr>
        <a:xfrm flipV="1">
          <a:off x="14592300" y="9968223"/>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32048</xdr:rowOff>
    </xdr:from>
    <xdr:to>
      <xdr:col>76</xdr:col>
      <xdr:colOff>114300</xdr:colOff>
      <xdr:row>58</xdr:row>
      <xdr:rowOff>39212</xdr:rowOff>
    </xdr:to>
    <xdr:cxnSp macro="">
      <xdr:nvCxnSpPr>
        <xdr:cNvPr id="583" name="直線コネクタ 582"/>
        <xdr:cNvCxnSpPr/>
      </xdr:nvCxnSpPr>
      <xdr:spPr>
        <a:xfrm>
          <a:off x="13703300" y="9976148"/>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141053</xdr:rowOff>
    </xdr:from>
    <xdr:to>
      <xdr:col>71</xdr:col>
      <xdr:colOff>177800</xdr:colOff>
      <xdr:row>58</xdr:row>
      <xdr:rowOff>32048</xdr:rowOff>
    </xdr:to>
    <xdr:cxnSp macro="">
      <xdr:nvCxnSpPr>
        <xdr:cNvPr id="586" name="直線コネクタ 585"/>
        <xdr:cNvCxnSpPr/>
      </xdr:nvCxnSpPr>
      <xdr:spPr>
        <a:xfrm>
          <a:off x="12814300" y="9742253"/>
          <a:ext cx="889000" cy="2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122485</xdr:rowOff>
    </xdr:from>
    <xdr:to>
      <xdr:col>85</xdr:col>
      <xdr:colOff>177800</xdr:colOff>
      <xdr:row>58</xdr:row>
      <xdr:rowOff>52635</xdr:rowOff>
    </xdr:to>
    <xdr:sp macro="" textlink="">
      <xdr:nvSpPr>
        <xdr:cNvPr id="596" name="楕円 595"/>
        <xdr:cNvSpPr/>
      </xdr:nvSpPr>
      <xdr:spPr>
        <a:xfrm>
          <a:off x="16268700" y="98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37412</xdr:rowOff>
    </xdr:from>
    <xdr:ext cx="534377" cy="259045"/>
    <xdr:sp macro="" textlink="">
      <xdr:nvSpPr>
        <xdr:cNvPr id="597" name="教育費該当値テキスト"/>
        <xdr:cNvSpPr txBox="1"/>
      </xdr:nvSpPr>
      <xdr:spPr>
        <a:xfrm>
          <a:off x="16370300" y="981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144773</xdr:rowOff>
    </xdr:from>
    <xdr:to>
      <xdr:col>81</xdr:col>
      <xdr:colOff>101600</xdr:colOff>
      <xdr:row>58</xdr:row>
      <xdr:rowOff>74923</xdr:rowOff>
    </xdr:to>
    <xdr:sp macro="" textlink="">
      <xdr:nvSpPr>
        <xdr:cNvPr id="598" name="楕円 597"/>
        <xdr:cNvSpPr/>
      </xdr:nvSpPr>
      <xdr:spPr>
        <a:xfrm>
          <a:off x="15430500" y="99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66050</xdr:rowOff>
    </xdr:from>
    <xdr:ext cx="534377" cy="259045"/>
    <xdr:sp macro="" textlink="">
      <xdr:nvSpPr>
        <xdr:cNvPr id="599" name="テキスト ボックス 598"/>
        <xdr:cNvSpPr txBox="1"/>
      </xdr:nvSpPr>
      <xdr:spPr>
        <a:xfrm>
          <a:off x="15214111" y="100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159862</xdr:rowOff>
    </xdr:from>
    <xdr:to>
      <xdr:col>76</xdr:col>
      <xdr:colOff>165100</xdr:colOff>
      <xdr:row>58</xdr:row>
      <xdr:rowOff>90012</xdr:rowOff>
    </xdr:to>
    <xdr:sp macro="" textlink="">
      <xdr:nvSpPr>
        <xdr:cNvPr id="600" name="楕円 599"/>
        <xdr:cNvSpPr/>
      </xdr:nvSpPr>
      <xdr:spPr>
        <a:xfrm>
          <a:off x="14541500" y="99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81139</xdr:rowOff>
    </xdr:from>
    <xdr:ext cx="534377" cy="259045"/>
    <xdr:sp macro="" textlink="">
      <xdr:nvSpPr>
        <xdr:cNvPr id="601" name="テキスト ボックス 600"/>
        <xdr:cNvSpPr txBox="1"/>
      </xdr:nvSpPr>
      <xdr:spPr>
        <a:xfrm>
          <a:off x="14325111" y="100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152698</xdr:rowOff>
    </xdr:from>
    <xdr:to>
      <xdr:col>72</xdr:col>
      <xdr:colOff>38100</xdr:colOff>
      <xdr:row>58</xdr:row>
      <xdr:rowOff>82848</xdr:rowOff>
    </xdr:to>
    <xdr:sp macro="" textlink="">
      <xdr:nvSpPr>
        <xdr:cNvPr id="602" name="楕円 601"/>
        <xdr:cNvSpPr/>
      </xdr:nvSpPr>
      <xdr:spPr>
        <a:xfrm>
          <a:off x="13652500" y="99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73975</xdr:rowOff>
    </xdr:from>
    <xdr:ext cx="534377" cy="259045"/>
    <xdr:sp macro="" textlink="">
      <xdr:nvSpPr>
        <xdr:cNvPr id="603" name="テキスト ボックス 602"/>
        <xdr:cNvSpPr txBox="1"/>
      </xdr:nvSpPr>
      <xdr:spPr>
        <a:xfrm>
          <a:off x="13436111" y="100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90253</xdr:rowOff>
    </xdr:from>
    <xdr:to>
      <xdr:col>67</xdr:col>
      <xdr:colOff>101600</xdr:colOff>
      <xdr:row>57</xdr:row>
      <xdr:rowOff>20403</xdr:rowOff>
    </xdr:to>
    <xdr:sp macro="" textlink="">
      <xdr:nvSpPr>
        <xdr:cNvPr id="604" name="楕円 603"/>
        <xdr:cNvSpPr/>
      </xdr:nvSpPr>
      <xdr:spPr>
        <a:xfrm>
          <a:off x="12763500" y="96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11530</xdr:rowOff>
    </xdr:from>
    <xdr:ext cx="534377" cy="259045"/>
    <xdr:sp macro="" textlink="">
      <xdr:nvSpPr>
        <xdr:cNvPr id="605" name="テキスト ボックス 604"/>
        <xdr:cNvSpPr txBox="1"/>
      </xdr:nvSpPr>
      <xdr:spPr>
        <a:xfrm>
          <a:off x="12547111" y="97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153358</xdr:rowOff>
    </xdr:from>
    <xdr:to>
      <xdr:col>85</xdr:col>
      <xdr:colOff>127000</xdr:colOff>
      <xdr:row>97</xdr:row>
      <xdr:rowOff>112</xdr:rowOff>
    </xdr:to>
    <xdr:cxnSp macro="">
      <xdr:nvCxnSpPr>
        <xdr:cNvPr id="695" name="直線コネクタ 694"/>
        <xdr:cNvCxnSpPr/>
      </xdr:nvCxnSpPr>
      <xdr:spPr>
        <a:xfrm flipV="1">
          <a:off x="15481300" y="16612558"/>
          <a:ext cx="8382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xdr:rowOff>
    </xdr:from>
    <xdr:to>
      <xdr:col>81</xdr:col>
      <xdr:colOff>50800</xdr:colOff>
      <xdr:row>97</xdr:row>
      <xdr:rowOff>16514</xdr:rowOff>
    </xdr:to>
    <xdr:cxnSp macro="">
      <xdr:nvCxnSpPr>
        <xdr:cNvPr id="698" name="直線コネクタ 697"/>
        <xdr:cNvCxnSpPr/>
      </xdr:nvCxnSpPr>
      <xdr:spPr>
        <a:xfrm flipV="1">
          <a:off x="14592300" y="16630762"/>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16514</xdr:rowOff>
    </xdr:from>
    <xdr:to>
      <xdr:col>76</xdr:col>
      <xdr:colOff>114300</xdr:colOff>
      <xdr:row>97</xdr:row>
      <xdr:rowOff>72006</xdr:rowOff>
    </xdr:to>
    <xdr:cxnSp macro="">
      <xdr:nvCxnSpPr>
        <xdr:cNvPr id="701" name="直線コネクタ 700"/>
        <xdr:cNvCxnSpPr/>
      </xdr:nvCxnSpPr>
      <xdr:spPr>
        <a:xfrm flipV="1">
          <a:off x="13703300" y="16647164"/>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72006</xdr:rowOff>
    </xdr:from>
    <xdr:to>
      <xdr:col>71</xdr:col>
      <xdr:colOff>177800</xdr:colOff>
      <xdr:row>97</xdr:row>
      <xdr:rowOff>114697</xdr:rowOff>
    </xdr:to>
    <xdr:cxnSp macro="">
      <xdr:nvCxnSpPr>
        <xdr:cNvPr id="704" name="直線コネクタ 703"/>
        <xdr:cNvCxnSpPr/>
      </xdr:nvCxnSpPr>
      <xdr:spPr>
        <a:xfrm flipV="1">
          <a:off x="12814300" y="16702656"/>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102558</xdr:rowOff>
    </xdr:from>
    <xdr:to>
      <xdr:col>85</xdr:col>
      <xdr:colOff>177800</xdr:colOff>
      <xdr:row>97</xdr:row>
      <xdr:rowOff>32708</xdr:rowOff>
    </xdr:to>
    <xdr:sp macro="" textlink="">
      <xdr:nvSpPr>
        <xdr:cNvPr id="714" name="楕円 713"/>
        <xdr:cNvSpPr/>
      </xdr:nvSpPr>
      <xdr:spPr>
        <a:xfrm>
          <a:off x="16268700" y="165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125435</xdr:rowOff>
    </xdr:from>
    <xdr:ext cx="534377" cy="259045"/>
    <xdr:sp macro="" textlink="">
      <xdr:nvSpPr>
        <xdr:cNvPr id="715" name="公債費該当値テキスト"/>
        <xdr:cNvSpPr txBox="1"/>
      </xdr:nvSpPr>
      <xdr:spPr>
        <a:xfrm>
          <a:off x="16370300" y="164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120762</xdr:rowOff>
    </xdr:from>
    <xdr:to>
      <xdr:col>81</xdr:col>
      <xdr:colOff>101600</xdr:colOff>
      <xdr:row>97</xdr:row>
      <xdr:rowOff>50912</xdr:rowOff>
    </xdr:to>
    <xdr:sp macro="" textlink="">
      <xdr:nvSpPr>
        <xdr:cNvPr id="716" name="楕円 715"/>
        <xdr:cNvSpPr/>
      </xdr:nvSpPr>
      <xdr:spPr>
        <a:xfrm>
          <a:off x="15430500" y="165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42039</xdr:rowOff>
    </xdr:from>
    <xdr:ext cx="534377" cy="259045"/>
    <xdr:sp macro="" textlink="">
      <xdr:nvSpPr>
        <xdr:cNvPr id="717" name="テキスト ボックス 716"/>
        <xdr:cNvSpPr txBox="1"/>
      </xdr:nvSpPr>
      <xdr:spPr>
        <a:xfrm>
          <a:off x="15214111" y="166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137164</xdr:rowOff>
    </xdr:from>
    <xdr:to>
      <xdr:col>76</xdr:col>
      <xdr:colOff>165100</xdr:colOff>
      <xdr:row>97</xdr:row>
      <xdr:rowOff>67314</xdr:rowOff>
    </xdr:to>
    <xdr:sp macro="" textlink="">
      <xdr:nvSpPr>
        <xdr:cNvPr id="718" name="楕円 717"/>
        <xdr:cNvSpPr/>
      </xdr:nvSpPr>
      <xdr:spPr>
        <a:xfrm>
          <a:off x="14541500" y="165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58441</xdr:rowOff>
    </xdr:from>
    <xdr:ext cx="534377" cy="259045"/>
    <xdr:sp macro="" textlink="">
      <xdr:nvSpPr>
        <xdr:cNvPr id="719" name="テキスト ボックス 718"/>
        <xdr:cNvSpPr txBox="1"/>
      </xdr:nvSpPr>
      <xdr:spPr>
        <a:xfrm>
          <a:off x="14325111" y="166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21206</xdr:rowOff>
    </xdr:from>
    <xdr:to>
      <xdr:col>72</xdr:col>
      <xdr:colOff>38100</xdr:colOff>
      <xdr:row>97</xdr:row>
      <xdr:rowOff>122806</xdr:rowOff>
    </xdr:to>
    <xdr:sp macro="" textlink="">
      <xdr:nvSpPr>
        <xdr:cNvPr id="720" name="楕円 719"/>
        <xdr:cNvSpPr/>
      </xdr:nvSpPr>
      <xdr:spPr>
        <a:xfrm>
          <a:off x="13652500" y="166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113933</xdr:rowOff>
    </xdr:from>
    <xdr:ext cx="534377" cy="259045"/>
    <xdr:sp macro="" textlink="">
      <xdr:nvSpPr>
        <xdr:cNvPr id="721" name="テキスト ボックス 720"/>
        <xdr:cNvSpPr txBox="1"/>
      </xdr:nvSpPr>
      <xdr:spPr>
        <a:xfrm>
          <a:off x="13436111" y="167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63897</xdr:rowOff>
    </xdr:from>
    <xdr:to>
      <xdr:col>67</xdr:col>
      <xdr:colOff>101600</xdr:colOff>
      <xdr:row>97</xdr:row>
      <xdr:rowOff>165497</xdr:rowOff>
    </xdr:to>
    <xdr:sp macro="" textlink="">
      <xdr:nvSpPr>
        <xdr:cNvPr id="722" name="楕円 721"/>
        <xdr:cNvSpPr/>
      </xdr:nvSpPr>
      <xdr:spPr>
        <a:xfrm>
          <a:off x="12763500" y="166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156624</xdr:rowOff>
    </xdr:from>
    <xdr:ext cx="534377" cy="259045"/>
    <xdr:sp macro="" textlink="">
      <xdr:nvSpPr>
        <xdr:cNvPr id="723" name="テキスト ボックス 722"/>
        <xdr:cNvSpPr txBox="1"/>
      </xdr:nvSpPr>
      <xdr:spPr>
        <a:xfrm>
          <a:off x="12547111" y="1678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民生費について、住民一人当たりのコストは１１８，６２０円となり、臨時福祉給付金支給事業が完了したことに伴い臨時福祉給付金が約１億円減少による影響で前年度と比べ減少たものの、今後も少子高齢化社会の進行に対応するための扶助費等が引き続き増加していくことが見込まれる。また、公債費についても、住民一人当たりのコストは３５，０４４円となっており、近年実施した学校施設の耐震補強・大規模改修事業や庁舎建設事業等に伴う建設事業債の元金償還の開始により令和４年度まで高い水準が続き、平成２７年度以後は市債の発行を抑えている状況を受け、令和６年度までは公債費は下がることが見込まれるものの、令和２年度に定める公共施設の個別施設計画に基づく計画的な施設改修を予定しているため、再度公債費の上昇が見込まれる。</a:t>
          </a:r>
        </a:p>
        <a:p>
          <a:r>
            <a:rPr kumimoji="1" lang="ja-JP" altLang="en-US" sz="1300">
              <a:latin typeface="ＭＳ Ｐゴシック" panose="020B0600070205080204" pitchFamily="50" charset="-128"/>
              <a:ea typeface="ＭＳ Ｐゴシック" panose="020B0600070205080204" pitchFamily="50" charset="-128"/>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年度の財政調整基金残高については、標準財政規模比が前年度と比べ</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１．４ポイント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となっている。これは、決算見込みに基づき市民税を約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８，０００万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補正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基金残高が過度に減ることのないよう、また増大することのないよう適切に管理するとともに、事務事業の見直しや統廃合等により、限られた財源の効果的な活用に努めたい。</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年度標準財政規模比が前年度より減少している会計は、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国民健康保険特別会計、北本都市計画事業久保特定土地区画整理事業特別会、後期高齢者医療特別会計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の標準財政規模比は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ポイントの減となり、北本都市計画事業久保特定土地区画整理事業特別会の標準財政規模比は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０．０６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３ポイントの減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の標準財政規模比は０％、前年度比０．３６ポイントの減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年度標準財政規模比が前年度より増加している会計は、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公共下水道事業会計、介護保険特別会計の３会計で、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の標準財政規模比は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６．４６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公共下水道事業会計の標準財政規模比は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介護保険特別会計の標準財政規模比は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上記の状況から、平成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全体で黒字額が減少した。特別会計及び企業会計においては、一般会計からの繰出金等によって会計収支の赤字分を補填しているものがあることから、一般会計の財政負担を抑制するため、各会計の経営努力による繰出金等の縮減が必要とな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330_&#21271;&#26412;&#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42.4</v>
          </cell>
          <cell r="CF51">
            <v>42.5</v>
          </cell>
          <cell r="CN51">
            <v>41.5</v>
          </cell>
          <cell r="CV51">
            <v>34.299999999999997</v>
          </cell>
        </row>
        <row r="53">
          <cell r="BX53">
            <v>54.6</v>
          </cell>
          <cell r="CF53">
            <v>56.3</v>
          </cell>
          <cell r="CN53">
            <v>57.8</v>
          </cell>
          <cell r="CV53">
            <v>59.4</v>
          </cell>
        </row>
        <row r="55">
          <cell r="AN55" t="str">
            <v>類似団体内平均値</v>
          </cell>
          <cell r="BX55">
            <v>33.6</v>
          </cell>
          <cell r="CF55">
            <v>35.299999999999997</v>
          </cell>
          <cell r="CN55">
            <v>31.9</v>
          </cell>
          <cell r="CV55">
            <v>24.2</v>
          </cell>
        </row>
        <row r="57">
          <cell r="BX57">
            <v>56.8</v>
          </cell>
          <cell r="CF57">
            <v>60.4</v>
          </cell>
          <cell r="CN57">
            <v>59.3</v>
          </cell>
          <cell r="CV57">
            <v>59.8</v>
          </cell>
        </row>
        <row r="72">
          <cell r="BP72" t="str">
            <v>H26</v>
          </cell>
          <cell r="BX72" t="str">
            <v>H27</v>
          </cell>
          <cell r="CF72" t="str">
            <v>H28</v>
          </cell>
          <cell r="CN72" t="str">
            <v>H29</v>
          </cell>
          <cell r="CV72" t="str">
            <v>H30</v>
          </cell>
        </row>
        <row r="73">
          <cell r="AN73" t="str">
            <v>当該団体値</v>
          </cell>
          <cell r="BP73">
            <v>52.5</v>
          </cell>
          <cell r="BX73">
            <v>42.4</v>
          </cell>
          <cell r="CF73">
            <v>42.5</v>
          </cell>
          <cell r="CN73">
            <v>41.5</v>
          </cell>
          <cell r="CV73">
            <v>34.299999999999997</v>
          </cell>
        </row>
        <row r="75">
          <cell r="BP75">
            <v>3.9</v>
          </cell>
          <cell r="BX75">
            <v>3.5</v>
          </cell>
          <cell r="CF75">
            <v>4.5999999999999996</v>
          </cell>
          <cell r="CN75">
            <v>6.2</v>
          </cell>
          <cell r="CV75">
            <v>7.3</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19849740</v>
      </c>
      <c r="BO4" s="423"/>
      <c r="BP4" s="423"/>
      <c r="BQ4" s="423"/>
      <c r="BR4" s="423"/>
      <c r="BS4" s="423"/>
      <c r="BT4" s="423"/>
      <c r="BU4" s="424"/>
      <c r="BV4" s="422">
        <v>19944294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6.8</v>
      </c>
      <c r="CU4" s="604"/>
      <c r="CV4" s="604"/>
      <c r="CW4" s="604"/>
      <c r="CX4" s="604"/>
      <c r="CY4" s="604"/>
      <c r="CZ4" s="604"/>
      <c r="DA4" s="605"/>
      <c r="DB4" s="603">
        <v>5.2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18960234</v>
      </c>
      <c r="BO5" s="428"/>
      <c r="BP5" s="428"/>
      <c r="BQ5" s="428"/>
      <c r="BR5" s="428"/>
      <c r="BS5" s="428"/>
      <c r="BT5" s="428"/>
      <c r="BU5" s="429"/>
      <c r="BV5" s="427">
        <v>19263623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91.8</v>
      </c>
      <c r="CU5" s="398"/>
      <c r="CV5" s="398"/>
      <c r="CW5" s="398"/>
      <c r="CX5" s="398"/>
      <c r="CY5" s="398"/>
      <c r="CZ5" s="398"/>
      <c r="DA5" s="399"/>
      <c r="DB5" s="397">
        <v>93.5</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889506</v>
      </c>
      <c r="BO6" s="428"/>
      <c r="BP6" s="428"/>
      <c r="BQ6" s="428"/>
      <c r="BR6" s="428"/>
      <c r="BS6" s="428"/>
      <c r="BT6" s="428"/>
      <c r="BU6" s="429"/>
      <c r="BV6" s="427">
        <v>680671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99.9</v>
      </c>
      <c r="CU6" s="578"/>
      <c r="CV6" s="578"/>
      <c r="CW6" s="578"/>
      <c r="CX6" s="578"/>
      <c r="CY6" s="578"/>
      <c r="CZ6" s="578"/>
      <c r="DA6" s="579"/>
      <c r="DB6" s="577">
        <v>100.5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18877</v>
      </c>
      <c r="BO7" s="428"/>
      <c r="BP7" s="428"/>
      <c r="BQ7" s="428"/>
      <c r="BR7" s="428"/>
      <c r="BS7" s="428"/>
      <c r="BT7" s="428"/>
      <c r="BU7" s="429"/>
      <c r="BV7" s="427">
        <v>15879</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12731081</v>
      </c>
      <c r="CU7" s="428"/>
      <c r="CV7" s="428"/>
      <c r="CW7" s="428"/>
      <c r="CX7" s="428"/>
      <c r="CY7" s="428"/>
      <c r="CZ7" s="428"/>
      <c r="DA7" s="429"/>
      <c r="DB7" s="427">
        <v>12743810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102</v>
      </c>
      <c r="AV8" s="485"/>
      <c r="AW8" s="485"/>
      <c r="AX8" s="485"/>
      <c r="AY8" s="407" t="s">
        <v>110</v>
      </c>
      <c r="AZ8" s="408"/>
      <c r="BA8" s="408"/>
      <c r="BB8" s="408"/>
      <c r="BC8" s="408"/>
      <c r="BD8" s="408"/>
      <c r="BE8" s="408"/>
      <c r="BF8" s="408"/>
      <c r="BG8" s="408"/>
      <c r="BH8" s="408"/>
      <c r="BI8" s="408"/>
      <c r="BJ8" s="408"/>
      <c r="BK8" s="408"/>
      <c r="BL8" s="408"/>
      <c r="BM8" s="409"/>
      <c r="BN8" s="427">
        <v>870629</v>
      </c>
      <c r="BO8" s="428"/>
      <c r="BP8" s="428"/>
      <c r="BQ8" s="428"/>
      <c r="BR8" s="428"/>
      <c r="BS8" s="428"/>
      <c r="BT8" s="428"/>
      <c r="BU8" s="429"/>
      <c r="BV8" s="427">
        <v>664792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0.82</v>
      </c>
      <c r="CU8" s="541"/>
      <c r="CV8" s="541"/>
      <c r="CW8" s="541"/>
      <c r="CX8" s="541"/>
      <c r="CY8" s="541"/>
      <c r="CZ8" s="541"/>
      <c r="DA8" s="542"/>
      <c r="DB8" s="540">
        <v>0.82</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67409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205837</v>
      </c>
      <c r="BO9" s="428"/>
      <c r="BP9" s="428"/>
      <c r="BQ9" s="428"/>
      <c r="BR9" s="428"/>
      <c r="BS9" s="428"/>
      <c r="BT9" s="428"/>
      <c r="BU9" s="429"/>
      <c r="BV9" s="427">
        <v>-84904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15.9</v>
      </c>
      <c r="CU9" s="398"/>
      <c r="CV9" s="398"/>
      <c r="CW9" s="398"/>
      <c r="CX9" s="398"/>
      <c r="CY9" s="398"/>
      <c r="CZ9" s="398"/>
      <c r="DA9" s="399"/>
      <c r="DB9" s="397">
        <v>15.5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68888</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102</v>
      </c>
      <c r="AV10" s="485"/>
      <c r="AW10" s="485"/>
      <c r="AX10" s="485"/>
      <c r="AY10" s="407" t="s">
        <v>120</v>
      </c>
      <c r="AZ10" s="408"/>
      <c r="BA10" s="408"/>
      <c r="BB10" s="408"/>
      <c r="BC10" s="408"/>
      <c r="BD10" s="408"/>
      <c r="BE10" s="408"/>
      <c r="BF10" s="408"/>
      <c r="BG10" s="408"/>
      <c r="BH10" s="408"/>
      <c r="BI10" s="408"/>
      <c r="BJ10" s="408"/>
      <c r="BK10" s="408"/>
      <c r="BL10" s="408"/>
      <c r="BM10" s="409"/>
      <c r="BN10" s="427">
        <v>330634</v>
      </c>
      <c r="BO10" s="428"/>
      <c r="BP10" s="428"/>
      <c r="BQ10" s="428"/>
      <c r="BR10" s="428"/>
      <c r="BS10" s="428"/>
      <c r="BT10" s="428"/>
      <c r="BU10" s="429"/>
      <c r="BV10" s="427">
        <v>370072</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102</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66668</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102</v>
      </c>
      <c r="AV12" s="485"/>
      <c r="AW12" s="485"/>
      <c r="AX12" s="485"/>
      <c r="AY12" s="407" t="s">
        <v>134</v>
      </c>
      <c r="AZ12" s="408"/>
      <c r="BA12" s="408"/>
      <c r="BB12" s="408"/>
      <c r="BC12" s="408"/>
      <c r="BD12" s="408"/>
      <c r="BE12" s="408"/>
      <c r="BF12" s="408"/>
      <c r="BG12" s="408"/>
      <c r="BH12" s="408"/>
      <c r="BI12" s="408"/>
      <c r="BJ12" s="408"/>
      <c r="BK12" s="408"/>
      <c r="BL12" s="408"/>
      <c r="BM12" s="409"/>
      <c r="BN12" s="427">
        <v>154340</v>
      </c>
      <c r="BO12" s="428"/>
      <c r="BP12" s="428"/>
      <c r="BQ12" s="428"/>
      <c r="BR12" s="428"/>
      <c r="BS12" s="428"/>
      <c r="BT12" s="428"/>
      <c r="BU12" s="429"/>
      <c r="BV12" s="427">
        <v>499879</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66189</v>
      </c>
      <c r="S13" s="531"/>
      <c r="T13" s="531"/>
      <c r="U13" s="531"/>
      <c r="V13" s="532"/>
      <c r="W13" s="518" t="s">
        <v>138</v>
      </c>
      <c r="X13" s="440"/>
      <c r="Y13" s="440"/>
      <c r="Z13" s="440"/>
      <c r="AA13" s="440"/>
      <c r="AB13" s="441"/>
      <c r="AC13" s="403">
        <v>469</v>
      </c>
      <c r="AD13" s="404"/>
      <c r="AE13" s="404"/>
      <c r="AF13" s="404"/>
      <c r="AG13" s="405"/>
      <c r="AH13" s="403">
        <v>456</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382131</v>
      </c>
      <c r="BO13" s="428"/>
      <c r="BP13" s="428"/>
      <c r="BQ13" s="428"/>
      <c r="BR13" s="428"/>
      <c r="BS13" s="428"/>
      <c r="BT13" s="428"/>
      <c r="BU13" s="429"/>
      <c r="BV13" s="427">
        <v>-214711</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7.3</v>
      </c>
      <c r="CU13" s="398"/>
      <c r="CV13" s="398"/>
      <c r="CW13" s="398"/>
      <c r="CX13" s="398"/>
      <c r="CY13" s="398"/>
      <c r="CZ13" s="398"/>
      <c r="DA13" s="399"/>
      <c r="DB13" s="397">
        <v>6.2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67084</v>
      </c>
      <c r="S14" s="531"/>
      <c r="T14" s="531"/>
      <c r="U14" s="531"/>
      <c r="V14" s="532"/>
      <c r="W14" s="533"/>
      <c r="X14" s="443"/>
      <c r="Y14" s="443"/>
      <c r="Z14" s="443"/>
      <c r="AA14" s="443"/>
      <c r="AB14" s="444"/>
      <c r="AC14" s="523">
        <v>1.5</v>
      </c>
      <c r="AD14" s="524"/>
      <c r="AE14" s="524"/>
      <c r="AF14" s="524"/>
      <c r="AG14" s="525"/>
      <c r="AH14" s="523">
        <v>1.5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34.299999999999997</v>
      </c>
      <c r="CU14" s="535"/>
      <c r="CV14" s="535"/>
      <c r="CW14" s="535"/>
      <c r="CX14" s="535"/>
      <c r="CY14" s="535"/>
      <c r="CZ14" s="535"/>
      <c r="DA14" s="536"/>
      <c r="DB14" s="534">
        <v>41.5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66649</v>
      </c>
      <c r="S15" s="531"/>
      <c r="T15" s="531"/>
      <c r="U15" s="531"/>
      <c r="V15" s="532"/>
      <c r="W15" s="518" t="s">
        <v>146</v>
      </c>
      <c r="X15" s="440"/>
      <c r="Y15" s="440"/>
      <c r="Z15" s="440"/>
      <c r="AA15" s="440"/>
      <c r="AB15" s="441"/>
      <c r="AC15" s="403">
        <v>7587</v>
      </c>
      <c r="AD15" s="404"/>
      <c r="AE15" s="404"/>
      <c r="AF15" s="404"/>
      <c r="AG15" s="405"/>
      <c r="AH15" s="403">
        <v>7419</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7689775</v>
      </c>
      <c r="BO15" s="423"/>
      <c r="BP15" s="423"/>
      <c r="BQ15" s="423"/>
      <c r="BR15" s="423"/>
      <c r="BS15" s="423"/>
      <c r="BT15" s="423"/>
      <c r="BU15" s="424"/>
      <c r="BV15" s="422">
        <v>7981480</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24.5</v>
      </c>
      <c r="AD16" s="524"/>
      <c r="AE16" s="524"/>
      <c r="AF16" s="524"/>
      <c r="AG16" s="525"/>
      <c r="AH16" s="523">
        <v>24.2</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9547861</v>
      </c>
      <c r="BO16" s="428"/>
      <c r="BP16" s="428"/>
      <c r="BQ16" s="428"/>
      <c r="BR16" s="428"/>
      <c r="BS16" s="428"/>
      <c r="BT16" s="428"/>
      <c r="BU16" s="429"/>
      <c r="BV16" s="427">
        <v>9620896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22861</v>
      </c>
      <c r="AD17" s="404"/>
      <c r="AE17" s="404"/>
      <c r="AF17" s="404"/>
      <c r="AG17" s="405"/>
      <c r="AH17" s="403">
        <v>22781</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9821372</v>
      </c>
      <c r="BO17" s="428"/>
      <c r="BP17" s="428"/>
      <c r="BQ17" s="428"/>
      <c r="BR17" s="428"/>
      <c r="BS17" s="428"/>
      <c r="BT17" s="428"/>
      <c r="BU17" s="429"/>
      <c r="BV17" s="427">
        <v>10223204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19.82</v>
      </c>
      <c r="M18" s="492"/>
      <c r="N18" s="492"/>
      <c r="O18" s="492"/>
      <c r="P18" s="492"/>
      <c r="Q18" s="492"/>
      <c r="R18" s="493"/>
      <c r="S18" s="493"/>
      <c r="T18" s="493"/>
      <c r="U18" s="493"/>
      <c r="V18" s="494"/>
      <c r="W18" s="508"/>
      <c r="X18" s="509"/>
      <c r="Y18" s="509"/>
      <c r="Z18" s="509"/>
      <c r="AA18" s="509"/>
      <c r="AB18" s="519"/>
      <c r="AC18" s="391">
        <v>73.900000000000006</v>
      </c>
      <c r="AD18" s="392"/>
      <c r="AE18" s="392"/>
      <c r="AF18" s="392"/>
      <c r="AG18" s="495"/>
      <c r="AH18" s="391">
        <v>74.3</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11921900</v>
      </c>
      <c r="BO18" s="428"/>
      <c r="BP18" s="428"/>
      <c r="BQ18" s="428"/>
      <c r="BR18" s="428"/>
      <c r="BS18" s="428"/>
      <c r="BT18" s="428"/>
      <c r="BU18" s="429"/>
      <c r="BV18" s="427">
        <v>11793065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3401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14710729</v>
      </c>
      <c r="BO19" s="428"/>
      <c r="BP19" s="428"/>
      <c r="BQ19" s="428"/>
      <c r="BR19" s="428"/>
      <c r="BS19" s="428"/>
      <c r="BT19" s="428"/>
      <c r="BU19" s="429"/>
      <c r="BV19" s="427">
        <v>14640059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26845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22706984</v>
      </c>
      <c r="BO23" s="428"/>
      <c r="BP23" s="428"/>
      <c r="BQ23" s="428"/>
      <c r="BR23" s="428"/>
      <c r="BS23" s="428"/>
      <c r="BT23" s="428"/>
      <c r="BU23" s="429"/>
      <c r="BV23" s="427">
        <v>23180902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8100</v>
      </c>
      <c r="R24" s="404"/>
      <c r="S24" s="404"/>
      <c r="T24" s="404"/>
      <c r="U24" s="404"/>
      <c r="V24" s="405"/>
      <c r="W24" s="469"/>
      <c r="X24" s="460"/>
      <c r="Y24" s="461"/>
      <c r="Z24" s="400" t="s">
        <v>170</v>
      </c>
      <c r="AA24" s="401"/>
      <c r="AB24" s="401"/>
      <c r="AC24" s="401"/>
      <c r="AD24" s="401"/>
      <c r="AE24" s="401"/>
      <c r="AF24" s="401"/>
      <c r="AG24" s="402"/>
      <c r="AH24" s="403">
        <v>380</v>
      </c>
      <c r="AI24" s="404"/>
      <c r="AJ24" s="404"/>
      <c r="AK24" s="404"/>
      <c r="AL24" s="405"/>
      <c r="AM24" s="403">
        <v>1127460</v>
      </c>
      <c r="AN24" s="404"/>
      <c r="AO24" s="404"/>
      <c r="AP24" s="404"/>
      <c r="AQ24" s="404"/>
      <c r="AR24" s="405"/>
      <c r="AS24" s="403">
        <v>2967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19956277</v>
      </c>
      <c r="BO24" s="428"/>
      <c r="BP24" s="428"/>
      <c r="BQ24" s="428"/>
      <c r="BR24" s="428"/>
      <c r="BS24" s="428"/>
      <c r="BT24" s="428"/>
      <c r="BU24" s="429"/>
      <c r="BV24" s="427">
        <v>20485277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7600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174</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5570947</v>
      </c>
      <c r="BO25" s="423"/>
      <c r="BP25" s="423"/>
      <c r="BQ25" s="423"/>
      <c r="BR25" s="423"/>
      <c r="BS25" s="423"/>
      <c r="BT25" s="423"/>
      <c r="BU25" s="424"/>
      <c r="BV25" s="422">
        <v>6529645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7030</v>
      </c>
      <c r="R26" s="404"/>
      <c r="S26" s="404"/>
      <c r="T26" s="404"/>
      <c r="U26" s="404"/>
      <c r="V26" s="405"/>
      <c r="W26" s="469"/>
      <c r="X26" s="460"/>
      <c r="Y26" s="461"/>
      <c r="Z26" s="400" t="s">
        <v>177</v>
      </c>
      <c r="AA26" s="482"/>
      <c r="AB26" s="482"/>
      <c r="AC26" s="482"/>
      <c r="AD26" s="482"/>
      <c r="AE26" s="482"/>
      <c r="AF26" s="482"/>
      <c r="AG26" s="483"/>
      <c r="AH26" s="403">
        <v>25</v>
      </c>
      <c r="AI26" s="404"/>
      <c r="AJ26" s="404"/>
      <c r="AK26" s="404"/>
      <c r="AL26" s="405"/>
      <c r="AM26" s="403">
        <v>69250</v>
      </c>
      <c r="AN26" s="404"/>
      <c r="AO26" s="404"/>
      <c r="AP26" s="404"/>
      <c r="AQ26" s="404"/>
      <c r="AR26" s="405"/>
      <c r="AS26" s="403">
        <v>2770</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127</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4290</v>
      </c>
      <c r="R27" s="404"/>
      <c r="S27" s="404"/>
      <c r="T27" s="404"/>
      <c r="U27" s="404"/>
      <c r="V27" s="405"/>
      <c r="W27" s="469"/>
      <c r="X27" s="460"/>
      <c r="Y27" s="461"/>
      <c r="Z27" s="400" t="s">
        <v>180</v>
      </c>
      <c r="AA27" s="401"/>
      <c r="AB27" s="401"/>
      <c r="AC27" s="401"/>
      <c r="AD27" s="401"/>
      <c r="AE27" s="401"/>
      <c r="AF27" s="401"/>
      <c r="AG27" s="402"/>
      <c r="AH27" s="403">
        <v>11</v>
      </c>
      <c r="AI27" s="404"/>
      <c r="AJ27" s="404"/>
      <c r="AK27" s="404"/>
      <c r="AL27" s="405"/>
      <c r="AM27" s="403">
        <v>43406</v>
      </c>
      <c r="AN27" s="404"/>
      <c r="AO27" s="404"/>
      <c r="AP27" s="404"/>
      <c r="AQ27" s="404"/>
      <c r="AR27" s="405"/>
      <c r="AS27" s="403">
        <v>3946</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174</v>
      </c>
      <c r="BO27" s="431"/>
      <c r="BP27" s="431"/>
      <c r="BQ27" s="431"/>
      <c r="BR27" s="431"/>
      <c r="BS27" s="431"/>
      <c r="BT27" s="431"/>
      <c r="BU27" s="432"/>
      <c r="BV27" s="430" t="s">
        <v>182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3690</v>
      </c>
      <c r="R28" s="404"/>
      <c r="S28" s="404"/>
      <c r="T28" s="404"/>
      <c r="U28" s="404"/>
      <c r="V28" s="405"/>
      <c r="W28" s="469"/>
      <c r="X28" s="460"/>
      <c r="Y28" s="461"/>
      <c r="Z28" s="400" t="s">
        <v>184</v>
      </c>
      <c r="AA28" s="401"/>
      <c r="AB28" s="401"/>
      <c r="AC28" s="401"/>
      <c r="AD28" s="401"/>
      <c r="AE28" s="401"/>
      <c r="AF28" s="401"/>
      <c r="AG28" s="402"/>
      <c r="AH28" s="403" t="s">
        <v>136</v>
      </c>
      <c r="AI28" s="404"/>
      <c r="AJ28" s="404"/>
      <c r="AK28" s="404"/>
      <c r="AL28" s="405"/>
      <c r="AM28" s="403" t="s">
        <v>174</v>
      </c>
      <c r="AN28" s="404"/>
      <c r="AO28" s="404"/>
      <c r="AP28" s="404"/>
      <c r="AQ28" s="404"/>
      <c r="AR28" s="405"/>
      <c r="AS28" s="403" t="s">
        <v>136</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1182101</v>
      </c>
      <c r="BO28" s="423"/>
      <c r="BP28" s="423"/>
      <c r="BQ28" s="423"/>
      <c r="BR28" s="423"/>
      <c r="BS28" s="423"/>
      <c r="BT28" s="423"/>
      <c r="BU28" s="424"/>
      <c r="BV28" s="422">
        <v>1005807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18</v>
      </c>
      <c r="M29" s="404"/>
      <c r="N29" s="404"/>
      <c r="O29" s="404"/>
      <c r="P29" s="405"/>
      <c r="Q29" s="403">
        <v>3520</v>
      </c>
      <c r="R29" s="404"/>
      <c r="S29" s="404"/>
      <c r="T29" s="404"/>
      <c r="U29" s="404"/>
      <c r="V29" s="405"/>
      <c r="W29" s="470"/>
      <c r="X29" s="471"/>
      <c r="Y29" s="472"/>
      <c r="Z29" s="400" t="s">
        <v>187</v>
      </c>
      <c r="AA29" s="401"/>
      <c r="AB29" s="401"/>
      <c r="AC29" s="401"/>
      <c r="AD29" s="401"/>
      <c r="AE29" s="401"/>
      <c r="AF29" s="401"/>
      <c r="AG29" s="402"/>
      <c r="AH29" s="403">
        <v>391</v>
      </c>
      <c r="AI29" s="404"/>
      <c r="AJ29" s="404"/>
      <c r="AK29" s="404"/>
      <c r="AL29" s="405"/>
      <c r="AM29" s="403">
        <v>1170866</v>
      </c>
      <c r="AN29" s="404"/>
      <c r="AO29" s="404"/>
      <c r="AP29" s="404"/>
      <c r="AQ29" s="404"/>
      <c r="AR29" s="405"/>
      <c r="AS29" s="403">
        <v>2995</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609539</v>
      </c>
      <c r="BO29" s="428"/>
      <c r="BP29" s="428"/>
      <c r="BQ29" s="428"/>
      <c r="BR29" s="428"/>
      <c r="BS29" s="428"/>
      <c r="BT29" s="428"/>
      <c r="BU29" s="429"/>
      <c r="BV29" s="427">
        <v>709028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100.8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1600931</v>
      </c>
      <c r="BO30" s="431"/>
      <c r="BP30" s="431"/>
      <c r="BQ30" s="431"/>
      <c r="BR30" s="431"/>
      <c r="BS30" s="431"/>
      <c r="BT30" s="431"/>
      <c r="BU30" s="432"/>
      <c r="BV30" s="430">
        <v>1353348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196</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公共下水道事業会計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埼玉県央広域事務組合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北本市土地開発公社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北本都市計画事業久保特定土地区画整理事業特別会計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埼玉県央広域事務組合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埼玉県央広域公平委員会特別会計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埼玉中部環境保全組合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北本地区衛生組合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桶川北本水道企業団</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埼玉県後期高齢者医療広域連合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埼玉県後期高齢者医療広域連合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彩の国さいたま人づくり広域連合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埼玉県市町村総合事務組合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埼玉県市町村総合事務組合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Dq3Yo4QJpiAkJ41So6Y1CDL+wGEm30no94RfmRSSyvr938ww+lHIZIbwCGyyUvtR1SK2KmxXD9FwwxwgbfBzg==" saltValue="rFAEvraPCF2gv7pM24e3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38" sqref="C38:E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556</v>
      </c>
      <c r="D34" s="1206"/>
      <c r="E34" s="1207"/>
      <c r="F34" s="32">
        <v>7.21</v>
      </c>
      <c r="G34" s="33">
        <v>6.9</v>
      </c>
      <c r="H34" s="33">
        <v>5.84</v>
      </c>
      <c r="I34" s="33">
        <v>5.12</v>
      </c>
      <c r="J34" s="34">
        <v>6.46</v>
      </c>
      <c r="K34" s="22"/>
      <c r="L34" s="22"/>
      <c r="M34" s="22"/>
      <c r="N34" s="22"/>
      <c r="O34" s="22"/>
      <c r="P34" s="22"/>
    </row>
    <row r="35" spans="1:16" ht="39" customHeight="1" x14ac:dyDescent="0.15">
      <c r="A35" s="22"/>
      <c r="B35" s="35"/>
      <c r="C35" s="1200" t="s">
        <v>557</v>
      </c>
      <c r="D35" s="1201"/>
      <c r="E35" s="1202"/>
      <c r="F35" s="36">
        <v>3.33</v>
      </c>
      <c r="G35" s="37">
        <v>3.98</v>
      </c>
      <c r="H35" s="37">
        <v>4.7300000000000004</v>
      </c>
      <c r="I35" s="37">
        <v>4.0999999999999996</v>
      </c>
      <c r="J35" s="38">
        <v>1.27</v>
      </c>
      <c r="K35" s="22"/>
      <c r="L35" s="22"/>
      <c r="M35" s="22"/>
      <c r="N35" s="22"/>
      <c r="O35" s="22"/>
      <c r="P35" s="22"/>
    </row>
    <row r="36" spans="1:16" ht="39" customHeight="1" x14ac:dyDescent="0.15">
      <c r="A36" s="22"/>
      <c r="B36" s="35"/>
      <c r="C36" s="1200" t="s">
        <v>558</v>
      </c>
      <c r="D36" s="1201"/>
      <c r="E36" s="1202"/>
      <c r="F36" s="36" t="s">
        <v>508</v>
      </c>
      <c r="G36" s="37" t="s">
        <v>508</v>
      </c>
      <c r="H36" s="37" t="s">
        <v>508</v>
      </c>
      <c r="I36" s="37">
        <v>0.86</v>
      </c>
      <c r="J36" s="38">
        <v>1.17</v>
      </c>
      <c r="K36" s="22"/>
      <c r="L36" s="22"/>
      <c r="M36" s="22"/>
      <c r="N36" s="22"/>
      <c r="O36" s="22"/>
      <c r="P36" s="22"/>
    </row>
    <row r="37" spans="1:16" ht="39" customHeight="1" x14ac:dyDescent="0.15">
      <c r="A37" s="22"/>
      <c r="B37" s="35"/>
      <c r="C37" s="1200" t="s">
        <v>559</v>
      </c>
      <c r="D37" s="1201"/>
      <c r="E37" s="1202"/>
      <c r="F37" s="36">
        <v>0.77</v>
      </c>
      <c r="G37" s="37">
        <v>0.19</v>
      </c>
      <c r="H37" s="37">
        <v>0.59</v>
      </c>
      <c r="I37" s="37">
        <v>0.74</v>
      </c>
      <c r="J37" s="38">
        <v>1.1200000000000001</v>
      </c>
      <c r="K37" s="22"/>
      <c r="L37" s="22"/>
      <c r="M37" s="22"/>
      <c r="N37" s="22"/>
      <c r="O37" s="22"/>
      <c r="P37" s="22"/>
    </row>
    <row r="38" spans="1:16" ht="39" customHeight="1" x14ac:dyDescent="0.15">
      <c r="A38" s="22"/>
      <c r="B38" s="35"/>
      <c r="C38" s="1200" t="s">
        <v>560</v>
      </c>
      <c r="D38" s="1201"/>
      <c r="E38" s="1202"/>
      <c r="F38" s="36">
        <v>0.08</v>
      </c>
      <c r="G38" s="37">
        <v>0.1</v>
      </c>
      <c r="H38" s="37">
        <v>0.09</v>
      </c>
      <c r="I38" s="37">
        <v>0.09</v>
      </c>
      <c r="J38" s="38">
        <v>0.06</v>
      </c>
      <c r="K38" s="22"/>
      <c r="L38" s="22"/>
      <c r="M38" s="22"/>
      <c r="N38" s="22"/>
      <c r="O38" s="22"/>
      <c r="P38" s="22"/>
    </row>
    <row r="39" spans="1:16" ht="39" customHeight="1" x14ac:dyDescent="0.15">
      <c r="A39" s="22"/>
      <c r="B39" s="35"/>
      <c r="C39" s="1200" t="s">
        <v>561</v>
      </c>
      <c r="D39" s="1201"/>
      <c r="E39" s="1202"/>
      <c r="F39" s="36">
        <v>0.18</v>
      </c>
      <c r="G39" s="37">
        <v>0.18</v>
      </c>
      <c r="H39" s="37">
        <v>0.22</v>
      </c>
      <c r="I39" s="37">
        <v>0.36</v>
      </c>
      <c r="J39" s="38">
        <v>0</v>
      </c>
      <c r="K39" s="22"/>
      <c r="L39" s="22"/>
      <c r="M39" s="22"/>
      <c r="N39" s="22"/>
      <c r="O39" s="22"/>
      <c r="P39" s="22"/>
    </row>
    <row r="40" spans="1:16" ht="39" customHeight="1" x14ac:dyDescent="0.15">
      <c r="A40" s="22"/>
      <c r="B40" s="35"/>
      <c r="C40" s="1200" t="s">
        <v>562</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563</v>
      </c>
      <c r="D42" s="1201"/>
      <c r="E42" s="1202"/>
      <c r="F42" s="36" t="s">
        <v>508</v>
      </c>
      <c r="G42" s="37" t="s">
        <v>508</v>
      </c>
      <c r="H42" s="37" t="s">
        <v>508</v>
      </c>
      <c r="I42" s="37" t="s">
        <v>508</v>
      </c>
      <c r="J42" s="38" t="s">
        <v>508</v>
      </c>
      <c r="K42" s="22"/>
      <c r="L42" s="22"/>
      <c r="M42" s="22"/>
      <c r="N42" s="22"/>
      <c r="O42" s="22"/>
      <c r="P42" s="22"/>
    </row>
    <row r="43" spans="1:16" ht="39" customHeight="1" thickBot="1" x14ac:dyDescent="0.2">
      <c r="A43" s="22"/>
      <c r="B43" s="40"/>
      <c r="C43" s="1203" t="s">
        <v>564</v>
      </c>
      <c r="D43" s="1204"/>
      <c r="E43" s="1205"/>
      <c r="F43" s="41">
        <v>0.22</v>
      </c>
      <c r="G43" s="42">
        <v>0.28999999999999998</v>
      </c>
      <c r="H43" s="42">
        <v>0.42</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wY6cOiwkBqzzNSItU5VNlXrvYLNOdRZmZRx6HCWi6Y1CpBI4Lf0qgiZZ+G+n4DovFjU9b0RAg6DmreZBPmuMQ==" saltValue="hNBtCc/dgkIfyzoPsZpb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1736</v>
      </c>
      <c r="L45" s="60">
        <v>1929</v>
      </c>
      <c r="M45" s="60">
        <v>2175</v>
      </c>
      <c r="N45" s="60">
        <v>2235</v>
      </c>
      <c r="O45" s="61">
        <v>2356</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508</v>
      </c>
      <c r="L46" s="64" t="s">
        <v>508</v>
      </c>
      <c r="M46" s="64" t="s">
        <v>508</v>
      </c>
      <c r="N46" s="64" t="s">
        <v>508</v>
      </c>
      <c r="O46" s="65" t="s">
        <v>508</v>
      </c>
      <c r="P46" s="48"/>
      <c r="Q46" s="48"/>
      <c r="R46" s="48"/>
      <c r="S46" s="48"/>
      <c r="T46" s="48"/>
      <c r="U46" s="48"/>
    </row>
    <row r="47" spans="1:21" ht="30.75" customHeight="1" x14ac:dyDescent="0.15">
      <c r="A47" s="48"/>
      <c r="B47" s="1228"/>
      <c r="C47" s="1229"/>
      <c r="D47" s="62"/>
      <c r="E47" s="1210" t="s">
        <v>14</v>
      </c>
      <c r="F47" s="1210"/>
      <c r="G47" s="1210"/>
      <c r="H47" s="1210"/>
      <c r="I47" s="1210"/>
      <c r="J47" s="1211"/>
      <c r="K47" s="63">
        <v>2</v>
      </c>
      <c r="L47" s="64">
        <v>5</v>
      </c>
      <c r="M47" s="64">
        <v>5</v>
      </c>
      <c r="N47" s="64">
        <v>5</v>
      </c>
      <c r="O47" s="65">
        <v>5</v>
      </c>
      <c r="P47" s="48"/>
      <c r="Q47" s="48"/>
      <c r="R47" s="48"/>
      <c r="S47" s="48"/>
      <c r="T47" s="48"/>
      <c r="U47" s="48"/>
    </row>
    <row r="48" spans="1:21" ht="30.75" customHeight="1" x14ac:dyDescent="0.15">
      <c r="A48" s="48"/>
      <c r="B48" s="1228"/>
      <c r="C48" s="1229"/>
      <c r="D48" s="62"/>
      <c r="E48" s="1210" t="s">
        <v>15</v>
      </c>
      <c r="F48" s="1210"/>
      <c r="G48" s="1210"/>
      <c r="H48" s="1210"/>
      <c r="I48" s="1210"/>
      <c r="J48" s="1211"/>
      <c r="K48" s="63">
        <v>239</v>
      </c>
      <c r="L48" s="64">
        <v>211</v>
      </c>
      <c r="M48" s="64">
        <v>227</v>
      </c>
      <c r="N48" s="64">
        <v>300</v>
      </c>
      <c r="O48" s="65">
        <v>291</v>
      </c>
      <c r="P48" s="48"/>
      <c r="Q48" s="48"/>
      <c r="R48" s="48"/>
      <c r="S48" s="48"/>
      <c r="T48" s="48"/>
      <c r="U48" s="48"/>
    </row>
    <row r="49" spans="1:21" ht="30.75" customHeight="1" x14ac:dyDescent="0.15">
      <c r="A49" s="48"/>
      <c r="B49" s="1228"/>
      <c r="C49" s="1229"/>
      <c r="D49" s="62"/>
      <c r="E49" s="1210" t="s">
        <v>16</v>
      </c>
      <c r="F49" s="1210"/>
      <c r="G49" s="1210"/>
      <c r="H49" s="1210"/>
      <c r="I49" s="1210"/>
      <c r="J49" s="1211"/>
      <c r="K49" s="63">
        <v>94</v>
      </c>
      <c r="L49" s="64">
        <v>106</v>
      </c>
      <c r="M49" s="64">
        <v>110</v>
      </c>
      <c r="N49" s="64">
        <v>106</v>
      </c>
      <c r="O49" s="65">
        <v>77</v>
      </c>
      <c r="P49" s="48"/>
      <c r="Q49" s="48"/>
      <c r="R49" s="48"/>
      <c r="S49" s="48"/>
      <c r="T49" s="48"/>
      <c r="U49" s="48"/>
    </row>
    <row r="50" spans="1:21" ht="30.75" customHeight="1" x14ac:dyDescent="0.15">
      <c r="A50" s="48"/>
      <c r="B50" s="1228"/>
      <c r="C50" s="1229"/>
      <c r="D50" s="62"/>
      <c r="E50" s="1210" t="s">
        <v>17</v>
      </c>
      <c r="F50" s="1210"/>
      <c r="G50" s="1210"/>
      <c r="H50" s="1210"/>
      <c r="I50" s="1210"/>
      <c r="J50" s="1211"/>
      <c r="K50" s="63">
        <v>59</v>
      </c>
      <c r="L50" s="64">
        <v>39</v>
      </c>
      <c r="M50" s="64">
        <v>36</v>
      </c>
      <c r="N50" s="64">
        <v>30</v>
      </c>
      <c r="O50" s="65">
        <v>25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508</v>
      </c>
      <c r="L51" s="64">
        <v>0</v>
      </c>
      <c r="M51" s="64">
        <v>0</v>
      </c>
      <c r="N51" s="64">
        <v>0</v>
      </c>
      <c r="O51" s="65" t="s">
        <v>508</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1828</v>
      </c>
      <c r="L52" s="64">
        <v>1765</v>
      </c>
      <c r="M52" s="64">
        <v>1815</v>
      </c>
      <c r="N52" s="64">
        <v>1861</v>
      </c>
      <c r="O52" s="65">
        <v>1865</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302</v>
      </c>
      <c r="L53" s="69">
        <v>525</v>
      </c>
      <c r="M53" s="69">
        <v>738</v>
      </c>
      <c r="N53" s="69">
        <v>815</v>
      </c>
      <c r="O53" s="70">
        <v>889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593</v>
      </c>
      <c r="L57" s="83">
        <v>30</v>
      </c>
      <c r="M57" s="83">
        <v>60</v>
      </c>
      <c r="N57" s="83">
        <v>90</v>
      </c>
      <c r="O57" s="84">
        <v>120</v>
      </c>
    </row>
    <row r="58" spans="1:21" ht="31.5" customHeight="1" thickBot="1" x14ac:dyDescent="0.2">
      <c r="B58" s="1218"/>
      <c r="C58" s="1219"/>
      <c r="D58" s="1223" t="s">
        <v>27</v>
      </c>
      <c r="E58" s="1224"/>
      <c r="F58" s="1224"/>
      <c r="G58" s="1224"/>
      <c r="H58" s="1224"/>
      <c r="I58" s="1224"/>
      <c r="J58" s="1225"/>
      <c r="K58" s="85" t="s">
        <v>593</v>
      </c>
      <c r="L58" s="86">
        <v>2</v>
      </c>
      <c r="M58" s="86">
        <v>7</v>
      </c>
      <c r="N58" s="86">
        <v>12</v>
      </c>
      <c r="O58" s="87">
        <v>17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NZh3vQb/44DkybMfAndRPlcUB+DHRUy+dtVfzUb4v0aVIXXGHoPbbVntwwq0qpeur3oIQH5B4Y2Vl33veh3A==" saltValue="T7tTAjRFc46XuuV7jCoZ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9" sqref="M49"/>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46" t="s">
        <v>30</v>
      </c>
      <c r="C41" s="1247"/>
      <c r="D41" s="101"/>
      <c r="E41" s="1248" t="s">
        <v>31</v>
      </c>
      <c r="F41" s="1248"/>
      <c r="G41" s="1248"/>
      <c r="H41" s="1249"/>
      <c r="I41" s="102">
        <v>24422</v>
      </c>
      <c r="J41" s="103">
        <v>24280</v>
      </c>
      <c r="K41" s="103">
        <v>23698</v>
      </c>
      <c r="L41" s="103">
        <v>23310</v>
      </c>
      <c r="M41" s="104">
        <v>22816</v>
      </c>
    </row>
    <row r="42" spans="2:13" ht="27.75" customHeight="1" x14ac:dyDescent="0.15">
      <c r="B42" s="1236"/>
      <c r="C42" s="1237"/>
      <c r="D42" s="105"/>
      <c r="E42" s="1240" t="s">
        <v>32</v>
      </c>
      <c r="F42" s="1240"/>
      <c r="G42" s="1240"/>
      <c r="H42" s="1241"/>
      <c r="I42" s="106">
        <v>186</v>
      </c>
      <c r="J42" s="107">
        <v>151</v>
      </c>
      <c r="K42" s="107">
        <v>119</v>
      </c>
      <c r="L42" s="107">
        <v>92</v>
      </c>
      <c r="M42" s="108">
        <v>70</v>
      </c>
    </row>
    <row r="43" spans="2:13" ht="27.75" customHeight="1" x14ac:dyDescent="0.15">
      <c r="B43" s="1236"/>
      <c r="C43" s="1237"/>
      <c r="D43" s="105"/>
      <c r="E43" s="1240" t="s">
        <v>33</v>
      </c>
      <c r="F43" s="1240"/>
      <c r="G43" s="1240"/>
      <c r="H43" s="1241"/>
      <c r="I43" s="106">
        <v>2275</v>
      </c>
      <c r="J43" s="107">
        <v>2194</v>
      </c>
      <c r="K43" s="107">
        <v>2122</v>
      </c>
      <c r="L43" s="107">
        <v>2438</v>
      </c>
      <c r="M43" s="108">
        <v>2271</v>
      </c>
    </row>
    <row r="44" spans="2:13" ht="27.75" customHeight="1" x14ac:dyDescent="0.15">
      <c r="B44" s="1236"/>
      <c r="C44" s="1237"/>
      <c r="D44" s="105"/>
      <c r="E44" s="1240" t="s">
        <v>34</v>
      </c>
      <c r="F44" s="1240"/>
      <c r="G44" s="1240"/>
      <c r="H44" s="1241"/>
      <c r="I44" s="106">
        <v>317</v>
      </c>
      <c r="J44" s="107">
        <v>246</v>
      </c>
      <c r="K44" s="107">
        <v>157</v>
      </c>
      <c r="L44" s="107">
        <v>62</v>
      </c>
      <c r="M44" s="108">
        <v>67</v>
      </c>
    </row>
    <row r="45" spans="2:13" ht="27.75" customHeight="1" x14ac:dyDescent="0.15">
      <c r="B45" s="1236"/>
      <c r="C45" s="1237"/>
      <c r="D45" s="105"/>
      <c r="E45" s="1240" t="s">
        <v>35</v>
      </c>
      <c r="F45" s="1240"/>
      <c r="G45" s="1240"/>
      <c r="H45" s="1241"/>
      <c r="I45" s="106">
        <v>2241</v>
      </c>
      <c r="J45" s="107">
        <v>2005</v>
      </c>
      <c r="K45" s="107">
        <v>2205</v>
      </c>
      <c r="L45" s="107">
        <v>2059</v>
      </c>
      <c r="M45" s="108">
        <v>1862</v>
      </c>
    </row>
    <row r="46" spans="2:13" ht="27.75" customHeight="1" x14ac:dyDescent="0.15">
      <c r="B46" s="1236"/>
      <c r="C46" s="1237"/>
      <c r="D46" s="109"/>
      <c r="E46" s="1240" t="s">
        <v>36</v>
      </c>
      <c r="F46" s="1240"/>
      <c r="G46" s="1240"/>
      <c r="H46" s="1241"/>
      <c r="I46" s="106" t="s">
        <v>508</v>
      </c>
      <c r="J46" s="107" t="s">
        <v>508</v>
      </c>
      <c r="K46" s="107">
        <v>27</v>
      </c>
      <c r="L46" s="107" t="s">
        <v>508</v>
      </c>
      <c r="M46" s="108" t="s">
        <v>508</v>
      </c>
    </row>
    <row r="47" spans="2:13" ht="27.75" customHeight="1" x14ac:dyDescent="0.15">
      <c r="B47" s="1236"/>
      <c r="C47" s="1237"/>
      <c r="D47" s="110"/>
      <c r="E47" s="1250" t="s">
        <v>37</v>
      </c>
      <c r="F47" s="1251"/>
      <c r="G47" s="1251"/>
      <c r="H47" s="1252"/>
      <c r="I47" s="106" t="s">
        <v>508</v>
      </c>
      <c r="J47" s="107" t="s">
        <v>508</v>
      </c>
      <c r="K47" s="107" t="s">
        <v>508</v>
      </c>
      <c r="L47" s="107" t="s">
        <v>508</v>
      </c>
      <c r="M47" s="108" t="s">
        <v>508</v>
      </c>
    </row>
    <row r="48" spans="2:13" ht="27.75" customHeight="1" x14ac:dyDescent="0.15">
      <c r="B48" s="1236"/>
      <c r="C48" s="1237"/>
      <c r="D48" s="105"/>
      <c r="E48" s="1240" t="s">
        <v>38</v>
      </c>
      <c r="F48" s="1240"/>
      <c r="G48" s="1240"/>
      <c r="H48" s="1241"/>
      <c r="I48" s="106" t="s">
        <v>508</v>
      </c>
      <c r="J48" s="107" t="s">
        <v>508</v>
      </c>
      <c r="K48" s="107" t="s">
        <v>508</v>
      </c>
      <c r="L48" s="107" t="s">
        <v>508</v>
      </c>
      <c r="M48" s="108" t="s">
        <v>508</v>
      </c>
    </row>
    <row r="49" spans="2:13" ht="27.75" customHeight="1" x14ac:dyDescent="0.15">
      <c r="B49" s="1238"/>
      <c r="C49" s="1239"/>
      <c r="D49" s="105"/>
      <c r="E49" s="1240" t="s">
        <v>39</v>
      </c>
      <c r="F49" s="1240"/>
      <c r="G49" s="1240"/>
      <c r="H49" s="1241"/>
      <c r="I49" s="106" t="s">
        <v>508</v>
      </c>
      <c r="J49" s="107" t="s">
        <v>508</v>
      </c>
      <c r="K49" s="107" t="s">
        <v>508</v>
      </c>
      <c r="L49" s="107" t="s">
        <v>508</v>
      </c>
      <c r="M49" s="108" t="s">
        <v>508</v>
      </c>
    </row>
    <row r="50" spans="2:13" ht="27.75" customHeight="1" x14ac:dyDescent="0.15">
      <c r="B50" s="1234" t="s">
        <v>40</v>
      </c>
      <c r="C50" s="1235"/>
      <c r="D50" s="111"/>
      <c r="E50" s="1240" t="s">
        <v>41</v>
      </c>
      <c r="F50" s="1240"/>
      <c r="G50" s="1240"/>
      <c r="H50" s="1241"/>
      <c r="I50" s="106">
        <v>3473</v>
      </c>
      <c r="J50" s="107">
        <v>3871</v>
      </c>
      <c r="K50" s="107">
        <v>3753</v>
      </c>
      <c r="L50" s="107">
        <v>3809</v>
      </c>
      <c r="M50" s="108">
        <v>4332</v>
      </c>
    </row>
    <row r="51" spans="2:13" ht="27.75" customHeight="1" x14ac:dyDescent="0.15">
      <c r="B51" s="1236"/>
      <c r="C51" s="1237"/>
      <c r="D51" s="105"/>
      <c r="E51" s="1240" t="s">
        <v>42</v>
      </c>
      <c r="F51" s="1240"/>
      <c r="G51" s="1240"/>
      <c r="H51" s="1241"/>
      <c r="I51" s="106">
        <v>2749</v>
      </c>
      <c r="J51" s="107">
        <v>2954</v>
      </c>
      <c r="K51" s="107">
        <v>2970</v>
      </c>
      <c r="L51" s="107">
        <v>2939</v>
      </c>
      <c r="M51" s="108">
        <v>2540</v>
      </c>
    </row>
    <row r="52" spans="2:13" ht="27.75" customHeight="1" x14ac:dyDescent="0.15">
      <c r="B52" s="1238"/>
      <c r="C52" s="1239"/>
      <c r="D52" s="105"/>
      <c r="E52" s="1240" t="s">
        <v>43</v>
      </c>
      <c r="F52" s="1240"/>
      <c r="G52" s="1240"/>
      <c r="H52" s="1241"/>
      <c r="I52" s="106">
        <v>17575</v>
      </c>
      <c r="J52" s="107">
        <v>17293</v>
      </c>
      <c r="K52" s="107">
        <v>16885</v>
      </c>
      <c r="L52" s="107">
        <v>16566</v>
      </c>
      <c r="M52" s="108">
        <v>16384</v>
      </c>
    </row>
    <row r="53" spans="2:13" ht="27.75" customHeight="1" thickBot="1" x14ac:dyDescent="0.2">
      <c r="B53" s="1242" t="s">
        <v>44</v>
      </c>
      <c r="C53" s="1243"/>
      <c r="D53" s="112"/>
      <c r="E53" s="1244" t="s">
        <v>45</v>
      </c>
      <c r="F53" s="1244"/>
      <c r="G53" s="1244"/>
      <c r="H53" s="1245"/>
      <c r="I53" s="113">
        <v>5644</v>
      </c>
      <c r="J53" s="114">
        <v>4759</v>
      </c>
      <c r="K53" s="114">
        <v>4721</v>
      </c>
      <c r="L53" s="114">
        <v>4647</v>
      </c>
      <c r="M53" s="115">
        <v>3830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QBt38o0+z4R2tUdZMoSOlFoHqajoyVxF+AQWbDVc3pvj3I//EvtnSyvzojbfks8n97jurZpmY3ZgNsh3g0zlw==" saltValue="kD5t22zWa9Op15BjSUxy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48</v>
      </c>
      <c r="D55" s="1261"/>
      <c r="E55" s="1262"/>
      <c r="F55" s="127">
        <v>1136</v>
      </c>
      <c r="G55" s="127">
        <v>1006</v>
      </c>
      <c r="H55" s="128">
        <v>1182</v>
      </c>
    </row>
    <row r="56" spans="2:8" ht="52.5" customHeight="1" x14ac:dyDescent="0.15">
      <c r="B56" s="129"/>
      <c r="C56" s="1263" t="s">
        <v>49</v>
      </c>
      <c r="D56" s="1263"/>
      <c r="E56" s="1264"/>
      <c r="F56" s="130">
        <v>709</v>
      </c>
      <c r="G56" s="130">
        <v>709</v>
      </c>
      <c r="H56" s="131">
        <v>610</v>
      </c>
    </row>
    <row r="57" spans="2:8" ht="53.25" customHeight="1" x14ac:dyDescent="0.15">
      <c r="B57" s="129"/>
      <c r="C57" s="1265" t="s">
        <v>50</v>
      </c>
      <c r="D57" s="1265"/>
      <c r="E57" s="1266"/>
      <c r="F57" s="132">
        <v>1244</v>
      </c>
      <c r="G57" s="132">
        <v>1353</v>
      </c>
      <c r="H57" s="133">
        <v>1601</v>
      </c>
    </row>
    <row r="58" spans="2:8" ht="45.75" customHeight="1" x14ac:dyDescent="0.15">
      <c r="B58" s="134"/>
      <c r="C58" s="1253" t="s">
        <v>588</v>
      </c>
      <c r="D58" s="1254"/>
      <c r="E58" s="1255"/>
      <c r="F58" s="135">
        <v>804</v>
      </c>
      <c r="G58" s="135">
        <v>809</v>
      </c>
      <c r="H58" s="136">
        <v>815</v>
      </c>
    </row>
    <row r="59" spans="2:8" ht="45.75" customHeight="1" x14ac:dyDescent="0.15">
      <c r="B59" s="134"/>
      <c r="C59" s="1253" t="s">
        <v>589</v>
      </c>
      <c r="D59" s="1254"/>
      <c r="E59" s="1255"/>
      <c r="F59" s="135">
        <v>250</v>
      </c>
      <c r="G59" s="135">
        <v>350</v>
      </c>
      <c r="H59" s="136">
        <v>450</v>
      </c>
    </row>
    <row r="60" spans="2:8" ht="45.75" customHeight="1" x14ac:dyDescent="0.15">
      <c r="B60" s="134"/>
      <c r="C60" s="1253" t="s">
        <v>591</v>
      </c>
      <c r="D60" s="1254"/>
      <c r="E60" s="1255"/>
      <c r="F60" s="135">
        <v>22</v>
      </c>
      <c r="G60" s="135">
        <v>49</v>
      </c>
      <c r="H60" s="136">
        <v>204</v>
      </c>
    </row>
    <row r="61" spans="2:8" ht="45.75" customHeight="1" x14ac:dyDescent="0.15">
      <c r="B61" s="134"/>
      <c r="C61" s="1253" t="s">
        <v>590</v>
      </c>
      <c r="D61" s="1254"/>
      <c r="E61" s="1255"/>
      <c r="F61" s="135">
        <v>111</v>
      </c>
      <c r="G61" s="135">
        <v>109</v>
      </c>
      <c r="H61" s="136">
        <v>107</v>
      </c>
    </row>
    <row r="62" spans="2:8" ht="45.75" customHeight="1" thickBot="1" x14ac:dyDescent="0.2">
      <c r="B62" s="137"/>
      <c r="C62" s="1256" t="s">
        <v>592</v>
      </c>
      <c r="D62" s="1257"/>
      <c r="E62" s="1258"/>
      <c r="F62" s="138">
        <v>53</v>
      </c>
      <c r="G62" s="138">
        <v>34</v>
      </c>
      <c r="H62" s="139">
        <v>23</v>
      </c>
    </row>
    <row r="63" spans="2:8" ht="52.5" customHeight="1" thickBot="1" x14ac:dyDescent="0.2">
      <c r="B63" s="140"/>
      <c r="C63" s="1259" t="s">
        <v>51</v>
      </c>
      <c r="D63" s="1259"/>
      <c r="E63" s="1260"/>
      <c r="F63" s="141">
        <v>3088</v>
      </c>
      <c r="G63" s="141">
        <v>3068</v>
      </c>
      <c r="H63" s="142">
        <v>3393</v>
      </c>
    </row>
    <row r="64" spans="2:8" ht="15" customHeight="1" x14ac:dyDescent="0.15"/>
    <row r="65" ht="0" hidden="1" customHeight="1" x14ac:dyDescent="0.15"/>
    <row r="66" ht="0" hidden="1" customHeight="1" x14ac:dyDescent="0.15"/>
  </sheetData>
  <sheetProtection algorithmName="SHA-512" hashValue="W4qFA2Xd09B/nofZpw29/3bn17G/jQVQgBhn1kebIx7zn5p6/zbossk4qKnwMLPCGlrX/i9hKxA5dnXoDHa2WA==" saltValue="RwwKuiAcmmojhNKaRWWd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S63" sqref="BS63"/>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595</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596</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597</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598</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549</v>
      </c>
      <c r="BQ50" s="1301"/>
      <c r="BR50" s="1301"/>
      <c r="BS50" s="1301"/>
      <c r="BT50" s="1301"/>
      <c r="BU50" s="1301"/>
      <c r="BV50" s="1301"/>
      <c r="BW50" s="1301"/>
      <c r="BX50" s="1301" t="s">
        <v>550</v>
      </c>
      <c r="BY50" s="1301"/>
      <c r="BZ50" s="1301"/>
      <c r="CA50" s="1301"/>
      <c r="CB50" s="1301"/>
      <c r="CC50" s="1301"/>
      <c r="CD50" s="1301"/>
      <c r="CE50" s="1301"/>
      <c r="CF50" s="1301" t="s">
        <v>551</v>
      </c>
      <c r="CG50" s="1301"/>
      <c r="CH50" s="1301"/>
      <c r="CI50" s="1301"/>
      <c r="CJ50" s="1301"/>
      <c r="CK50" s="1301"/>
      <c r="CL50" s="1301"/>
      <c r="CM50" s="1301"/>
      <c r="CN50" s="1301" t="s">
        <v>552</v>
      </c>
      <c r="CO50" s="1301"/>
      <c r="CP50" s="1301"/>
      <c r="CQ50" s="1301"/>
      <c r="CR50" s="1301"/>
      <c r="CS50" s="1301"/>
      <c r="CT50" s="1301"/>
      <c r="CU50" s="1301"/>
      <c r="CV50" s="1301" t="s">
        <v>553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599</v>
      </c>
      <c r="AO51" s="1305"/>
      <c r="AP51" s="1305"/>
      <c r="AQ51" s="1305"/>
      <c r="AR51" s="1305"/>
      <c r="AS51" s="1305"/>
      <c r="AT51" s="1305"/>
      <c r="AU51" s="1305"/>
      <c r="AV51" s="1305"/>
      <c r="AW51" s="1305"/>
      <c r="AX51" s="1305"/>
      <c r="AY51" s="1305"/>
      <c r="AZ51" s="1305"/>
      <c r="BA51" s="1305"/>
      <c r="BB51" s="1305" t="s">
        <v>600</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42.4</v>
      </c>
      <c r="BY51" s="1307"/>
      <c r="BZ51" s="1307"/>
      <c r="CA51" s="1307"/>
      <c r="CB51" s="1307"/>
      <c r="CC51" s="1307"/>
      <c r="CD51" s="1307"/>
      <c r="CE51" s="1307"/>
      <c r="CF51" s="1307">
        <v>42.5</v>
      </c>
      <c r="CG51" s="1307"/>
      <c r="CH51" s="1307"/>
      <c r="CI51" s="1307"/>
      <c r="CJ51" s="1307"/>
      <c r="CK51" s="1307"/>
      <c r="CL51" s="1307"/>
      <c r="CM51" s="1307"/>
      <c r="CN51" s="1307">
        <v>41.5</v>
      </c>
      <c r="CO51" s="1307"/>
      <c r="CP51" s="1307"/>
      <c r="CQ51" s="1307"/>
      <c r="CR51" s="1307"/>
      <c r="CS51" s="1307"/>
      <c r="CT51" s="1307"/>
      <c r="CU51" s="1307"/>
      <c r="CV51" s="1307">
        <v>34.299999999999997</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601</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54.6</v>
      </c>
      <c r="BY53" s="1307"/>
      <c r="BZ53" s="1307"/>
      <c r="CA53" s="1307"/>
      <c r="CB53" s="1307"/>
      <c r="CC53" s="1307"/>
      <c r="CD53" s="1307"/>
      <c r="CE53" s="1307"/>
      <c r="CF53" s="1307">
        <v>56.3</v>
      </c>
      <c r="CG53" s="1307"/>
      <c r="CH53" s="1307"/>
      <c r="CI53" s="1307"/>
      <c r="CJ53" s="1307"/>
      <c r="CK53" s="1307"/>
      <c r="CL53" s="1307"/>
      <c r="CM53" s="1307"/>
      <c r="CN53" s="1307">
        <v>57.8</v>
      </c>
      <c r="CO53" s="1307"/>
      <c r="CP53" s="1307"/>
      <c r="CQ53" s="1307"/>
      <c r="CR53" s="1307"/>
      <c r="CS53" s="1307"/>
      <c r="CT53" s="1307"/>
      <c r="CU53" s="1307"/>
      <c r="CV53" s="1307">
        <v>59.4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602</v>
      </c>
      <c r="AO55" s="1301"/>
      <c r="AP55" s="1301"/>
      <c r="AQ55" s="1301"/>
      <c r="AR55" s="1301"/>
      <c r="AS55" s="1301"/>
      <c r="AT55" s="1301"/>
      <c r="AU55" s="1301"/>
      <c r="AV55" s="1301"/>
      <c r="AW55" s="1301"/>
      <c r="AX55" s="1301"/>
      <c r="AY55" s="1301"/>
      <c r="AZ55" s="1301"/>
      <c r="BA55" s="1301"/>
      <c r="BB55" s="1305" t="s">
        <v>600</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33.6</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601</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56.8</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603</v>
      </c>
    </row>
    <row r="64" spans="1:109" x14ac:dyDescent="0.15">
      <c r="B64" s="1276"/>
      <c r="G64" s="1283"/>
      <c r="I64" s="1317"/>
      <c r="J64" s="1317"/>
      <c r="K64" s="1317"/>
      <c r="L64" s="1317"/>
      <c r="M64" s="1317"/>
      <c r="N64" s="1318"/>
      <c r="AM64" s="1283"/>
      <c r="AN64" s="1283" t="s">
        <v>596</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598</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549</v>
      </c>
      <c r="BQ72" s="1301"/>
      <c r="BR72" s="1301"/>
      <c r="BS72" s="1301"/>
      <c r="BT72" s="1301"/>
      <c r="BU72" s="1301"/>
      <c r="BV72" s="1301"/>
      <c r="BW72" s="1301"/>
      <c r="BX72" s="1301" t="s">
        <v>550</v>
      </c>
      <c r="BY72" s="1301"/>
      <c r="BZ72" s="1301"/>
      <c r="CA72" s="1301"/>
      <c r="CB72" s="1301"/>
      <c r="CC72" s="1301"/>
      <c r="CD72" s="1301"/>
      <c r="CE72" s="1301"/>
      <c r="CF72" s="1301" t="s">
        <v>551</v>
      </c>
      <c r="CG72" s="1301"/>
      <c r="CH72" s="1301"/>
      <c r="CI72" s="1301"/>
      <c r="CJ72" s="1301"/>
      <c r="CK72" s="1301"/>
      <c r="CL72" s="1301"/>
      <c r="CM72" s="1301"/>
      <c r="CN72" s="1301" t="s">
        <v>552</v>
      </c>
      <c r="CO72" s="1301"/>
      <c r="CP72" s="1301"/>
      <c r="CQ72" s="1301"/>
      <c r="CR72" s="1301"/>
      <c r="CS72" s="1301"/>
      <c r="CT72" s="1301"/>
      <c r="CU72" s="1301"/>
      <c r="CV72" s="1301" t="s">
        <v>553</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599</v>
      </c>
      <c r="AO73" s="1305"/>
      <c r="AP73" s="1305"/>
      <c r="AQ73" s="1305"/>
      <c r="AR73" s="1305"/>
      <c r="AS73" s="1305"/>
      <c r="AT73" s="1305"/>
      <c r="AU73" s="1305"/>
      <c r="AV73" s="1305"/>
      <c r="AW73" s="1305"/>
      <c r="AX73" s="1305"/>
      <c r="AY73" s="1305"/>
      <c r="AZ73" s="1305"/>
      <c r="BA73" s="1305"/>
      <c r="BB73" s="1305" t="s">
        <v>600</v>
      </c>
      <c r="BC73" s="1305"/>
      <c r="BD73" s="1305"/>
      <c r="BE73" s="1305"/>
      <c r="BF73" s="1305"/>
      <c r="BG73" s="1305"/>
      <c r="BH73" s="1305"/>
      <c r="BI73" s="1305"/>
      <c r="BJ73" s="1305"/>
      <c r="BK73" s="1305"/>
      <c r="BL73" s="1305"/>
      <c r="BM73" s="1305"/>
      <c r="BN73" s="1305"/>
      <c r="BO73" s="1305"/>
      <c r="BP73" s="1307">
        <v>52.5</v>
      </c>
      <c r="BQ73" s="1307"/>
      <c r="BR73" s="1307"/>
      <c r="BS73" s="1307"/>
      <c r="BT73" s="1307"/>
      <c r="BU73" s="1307"/>
      <c r="BV73" s="1307"/>
      <c r="BW73" s="1307"/>
      <c r="BX73" s="1307">
        <v>42.4</v>
      </c>
      <c r="BY73" s="1307"/>
      <c r="BZ73" s="1307"/>
      <c r="CA73" s="1307"/>
      <c r="CB73" s="1307"/>
      <c r="CC73" s="1307"/>
      <c r="CD73" s="1307"/>
      <c r="CE73" s="1307"/>
      <c r="CF73" s="1307">
        <v>42.5</v>
      </c>
      <c r="CG73" s="1307"/>
      <c r="CH73" s="1307"/>
      <c r="CI73" s="1307"/>
      <c r="CJ73" s="1307"/>
      <c r="CK73" s="1307"/>
      <c r="CL73" s="1307"/>
      <c r="CM73" s="1307"/>
      <c r="CN73" s="1307">
        <v>41.5</v>
      </c>
      <c r="CO73" s="1307"/>
      <c r="CP73" s="1307"/>
      <c r="CQ73" s="1307"/>
      <c r="CR73" s="1307"/>
      <c r="CS73" s="1307"/>
      <c r="CT73" s="1307"/>
      <c r="CU73" s="1307"/>
      <c r="CV73" s="1307">
        <v>34.299999999999997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605</v>
      </c>
      <c r="BC75" s="1305"/>
      <c r="BD75" s="1305"/>
      <c r="BE75" s="1305"/>
      <c r="BF75" s="1305"/>
      <c r="BG75" s="1305"/>
      <c r="BH75" s="1305"/>
      <c r="BI75" s="1305"/>
      <c r="BJ75" s="1305"/>
      <c r="BK75" s="1305"/>
      <c r="BL75" s="1305"/>
      <c r="BM75" s="1305"/>
      <c r="BN75" s="1305"/>
      <c r="BO75" s="1305"/>
      <c r="BP75" s="1307">
        <v>3.9</v>
      </c>
      <c r="BQ75" s="1307"/>
      <c r="BR75" s="1307"/>
      <c r="BS75" s="1307"/>
      <c r="BT75" s="1307"/>
      <c r="BU75" s="1307"/>
      <c r="BV75" s="1307"/>
      <c r="BW75" s="1307"/>
      <c r="BX75" s="1307">
        <v>3.5</v>
      </c>
      <c r="BY75" s="1307"/>
      <c r="BZ75" s="1307"/>
      <c r="CA75" s="1307"/>
      <c r="CB75" s="1307"/>
      <c r="CC75" s="1307"/>
      <c r="CD75" s="1307"/>
      <c r="CE75" s="1307"/>
      <c r="CF75" s="1307">
        <v>4.5999999999999996</v>
      </c>
      <c r="CG75" s="1307"/>
      <c r="CH75" s="1307"/>
      <c r="CI75" s="1307"/>
      <c r="CJ75" s="1307"/>
      <c r="CK75" s="1307"/>
      <c r="CL75" s="1307"/>
      <c r="CM75" s="1307"/>
      <c r="CN75" s="1307">
        <v>6.2</v>
      </c>
      <c r="CO75" s="1307"/>
      <c r="CP75" s="1307"/>
      <c r="CQ75" s="1307"/>
      <c r="CR75" s="1307"/>
      <c r="CS75" s="1307"/>
      <c r="CT75" s="1307"/>
      <c r="CU75" s="1307"/>
      <c r="CV75" s="1307">
        <v>7.3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602</v>
      </c>
      <c r="AO77" s="1301"/>
      <c r="AP77" s="1301"/>
      <c r="AQ77" s="1301"/>
      <c r="AR77" s="1301"/>
      <c r="AS77" s="1301"/>
      <c r="AT77" s="1301"/>
      <c r="AU77" s="1301"/>
      <c r="AV77" s="1301"/>
      <c r="AW77" s="1301"/>
      <c r="AX77" s="1301"/>
      <c r="AY77" s="1301"/>
      <c r="AZ77" s="1301"/>
      <c r="BA77" s="1301"/>
      <c r="BB77" s="1305" t="s">
        <v>600</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605</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l63evHV1K0jHwydYMH+fpDvv6diRAM9g/6d5FhiNu9EXlyk1Wi45iKEHNlOTQK0qztP8XfK8PrYnl9fftdQHA==" saltValue="FE7dR5C8anxxLw9YIYIxM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G107" sqref="AG10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eIV9CsNrmjBTmfpORDzCnjN0kfa0dJ5ySJwhy1wCwhW8uPpXCdUFfjbtbjmTB6+Wo7HAtQJQJvMXQY2E1mRpA==" saltValue="dGYN9zEO5R23tNTacmY61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BG63" sqref="BG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jJJShO97ebvWr30zrMde3cnnqeKWO5cEZAeWsLxais8zU7dHX4FzmnSSzFkcl42HoSu2jUwXiyraQploXkggw==" saltValue="3paoImZcF7EvIkKdPtxVB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58214</v>
      </c>
      <c r="E3" s="161"/>
      <c r="F3" s="162">
        <v>66255</v>
      </c>
      <c r="G3" s="163"/>
      <c r="H3" s="164"/>
    </row>
    <row r="4" spans="1:8" x14ac:dyDescent="0.15">
      <c r="A4" s="165"/>
      <c r="B4" s="166"/>
      <c r="C4" s="167"/>
      <c r="D4" s="168">
        <v>51365</v>
      </c>
      <c r="E4" s="169"/>
      <c r="F4" s="170">
        <v>31822</v>
      </c>
      <c r="G4" s="171"/>
      <c r="H4" s="172"/>
    </row>
    <row r="5" spans="1:8" x14ac:dyDescent="0.15">
      <c r="A5" s="153" t="s">
        <v>541</v>
      </c>
      <c r="B5" s="158"/>
      <c r="C5" s="159"/>
      <c r="D5" s="160">
        <v>16058</v>
      </c>
      <c r="E5" s="161"/>
      <c r="F5" s="162">
        <v>47278</v>
      </c>
      <c r="G5" s="163"/>
      <c r="H5" s="164"/>
    </row>
    <row r="6" spans="1:8" x14ac:dyDescent="0.15">
      <c r="A6" s="165"/>
      <c r="B6" s="166"/>
      <c r="C6" s="167"/>
      <c r="D6" s="168">
        <v>11283</v>
      </c>
      <c r="E6" s="169"/>
      <c r="F6" s="170">
        <v>24096</v>
      </c>
      <c r="G6" s="171"/>
      <c r="H6" s="172"/>
    </row>
    <row r="7" spans="1:8" x14ac:dyDescent="0.15">
      <c r="A7" s="153" t="s">
        <v>542</v>
      </c>
      <c r="B7" s="158"/>
      <c r="C7" s="159"/>
      <c r="D7" s="160">
        <v>17228</v>
      </c>
      <c r="E7" s="161"/>
      <c r="F7" s="162">
        <v>44504</v>
      </c>
      <c r="G7" s="163"/>
      <c r="H7" s="164"/>
    </row>
    <row r="8" spans="1:8" x14ac:dyDescent="0.15">
      <c r="A8" s="165"/>
      <c r="B8" s="166"/>
      <c r="C8" s="167"/>
      <c r="D8" s="168">
        <v>13636</v>
      </c>
      <c r="E8" s="169"/>
      <c r="F8" s="170">
        <v>25876</v>
      </c>
      <c r="G8" s="171"/>
      <c r="H8" s="172"/>
    </row>
    <row r="9" spans="1:8" x14ac:dyDescent="0.15">
      <c r="A9" s="153" t="s">
        <v>543</v>
      </c>
      <c r="B9" s="158"/>
      <c r="C9" s="159"/>
      <c r="D9" s="160">
        <v>19335</v>
      </c>
      <c r="E9" s="161"/>
      <c r="F9" s="162">
        <v>47820</v>
      </c>
      <c r="G9" s="163"/>
      <c r="H9" s="164"/>
    </row>
    <row r="10" spans="1:8" x14ac:dyDescent="0.15">
      <c r="A10" s="165"/>
      <c r="B10" s="166"/>
      <c r="C10" s="167"/>
      <c r="D10" s="168">
        <v>12517</v>
      </c>
      <c r="E10" s="169"/>
      <c r="F10" s="170">
        <v>25855</v>
      </c>
      <c r="G10" s="171"/>
      <c r="H10" s="172"/>
    </row>
    <row r="11" spans="1:8" x14ac:dyDescent="0.15">
      <c r="A11" s="153" t="s">
        <v>544</v>
      </c>
      <c r="B11" s="158"/>
      <c r="C11" s="159"/>
      <c r="D11" s="160">
        <v>13863</v>
      </c>
      <c r="E11" s="161"/>
      <c r="F11" s="162">
        <v>41934</v>
      </c>
      <c r="G11" s="163"/>
      <c r="H11" s="164"/>
    </row>
    <row r="12" spans="1:8" x14ac:dyDescent="0.15">
      <c r="A12" s="165"/>
      <c r="B12" s="166"/>
      <c r="C12" s="173"/>
      <c r="D12" s="168">
        <v>11440</v>
      </c>
      <c r="E12" s="169"/>
      <c r="F12" s="170">
        <v>23352</v>
      </c>
      <c r="G12" s="171"/>
      <c r="H12" s="172"/>
    </row>
    <row r="13" spans="1:8" x14ac:dyDescent="0.15">
      <c r="A13" s="153"/>
      <c r="B13" s="158"/>
      <c r="C13" s="174"/>
      <c r="D13" s="175">
        <v>24940</v>
      </c>
      <c r="E13" s="176"/>
      <c r="F13" s="177">
        <v>49558</v>
      </c>
      <c r="G13" s="178"/>
      <c r="H13" s="164"/>
    </row>
    <row r="14" spans="1:8" x14ac:dyDescent="0.15">
      <c r="A14" s="165"/>
      <c r="B14" s="166"/>
      <c r="C14" s="167"/>
      <c r="D14" s="168">
        <v>20048</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7.3</v>
      </c>
      <c r="C19" s="179">
        <f>ROUND(VALUE(SUBSTITUTE(実質収支比率等に係る経年分析!G$48,"▲","-")),2)</f>
        <v>7.02</v>
      </c>
      <c r="D19" s="179">
        <f>ROUND(VALUE(SUBSTITUTE(実質収支比率等に係る経年分析!H$48,"▲","-")),2)</f>
        <v>5.94</v>
      </c>
      <c r="E19" s="179">
        <f>ROUND(VALUE(SUBSTITUTE(実質収支比率等に係る経年分析!I$48,"▲","-")),2)</f>
        <v>5.22</v>
      </c>
      <c r="F19" s="179">
        <f>ROUND(VALUE(SUBSTITUTE(実質収支比率等に係る経年分析!J$48,"▲","-")),2)</f>
        <v>6.84</v>
      </c>
    </row>
    <row r="20" spans="1:11" x14ac:dyDescent="0.15">
      <c r="A20" s="179" t="s">
        <v>55</v>
      </c>
      <c r="B20" s="179">
        <f>ROUND(VALUE(SUBSTITUTE(実質収支比率等に係る経年分析!F$47,"▲","-")),2)</f>
        <v>12.07</v>
      </c>
      <c r="C20" s="179">
        <f>ROUND(VALUE(SUBSTITUTE(実質収支比率等に係る経年分析!G$47,"▲","-")),2)</f>
        <v>12.46</v>
      </c>
      <c r="D20" s="179">
        <f>ROUND(VALUE(SUBSTITUTE(実質収支比率等に係る経年分析!H$47,"▲","-")),2)</f>
        <v>9</v>
      </c>
      <c r="E20" s="179">
        <f>ROUND(VALUE(SUBSTITUTE(実質収支比率等に係る経年分析!I$47,"▲","-")),2)</f>
        <v>7.89</v>
      </c>
      <c r="F20" s="179">
        <f>ROUND(VALUE(SUBSTITUTE(実質収支比率等に係る経年分析!J$47,"▲","-")),2)</f>
        <v>9.2899999999999991</v>
      </c>
    </row>
    <row r="21" spans="1:11" x14ac:dyDescent="0.15">
      <c r="A21" s="179" t="s">
        <v>56</v>
      </c>
      <c r="B21" s="179">
        <f>IF(ISNUMBER(VALUE(SUBSTITUTE(実質収支比率等に係る経年分析!F$49,"▲","-"))),ROUND(VALUE(SUBSTITUTE(実質収支比率等に係る経年分析!F$49,"▲","-")),2),NA())</f>
        <v>2.67</v>
      </c>
      <c r="C21" s="179">
        <f>IF(ISNUMBER(VALUE(SUBSTITUTE(実質収支比率等に係る経年分析!G$49,"▲","-"))),ROUND(VALUE(SUBSTITUTE(実質収支比率等に係る経年分析!G$49,"▲","-")),2),NA())</f>
        <v>0.72</v>
      </c>
      <c r="D21" s="179">
        <f>IF(ISNUMBER(VALUE(SUBSTITUTE(実質収支比率等に係る経年分析!H$49,"▲","-"))),ROUND(VALUE(SUBSTITUTE(実質収支比率等に係る経年分析!H$49,"▲","-")),2),NA())</f>
        <v>-4.66</v>
      </c>
      <c r="E21" s="179">
        <f>IF(ISNUMBER(VALUE(SUBSTITUTE(実質収支比率等に係る経年分析!I$49,"▲","-"))),ROUND(VALUE(SUBSTITUTE(実質収支比率等に係る経年分析!I$49,"▲","-")),2),NA())</f>
        <v>-1.68</v>
      </c>
      <c r="F21" s="179">
        <f>IF(ISNUMBER(VALUE(SUBSTITUTE(実質収支比率等に係る経年分析!J$49,"▲","-"))),ROUND(VALUE(SUBSTITUTE(実質収支比率等に係る経年分析!J$49,"▲","-")),2),NA())</f>
        <v>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埼玉県央広域公平委員会特別会計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北本都市計画事業久保特定土地区画整理事業特別会計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1.1200000000000001</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1.17</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4.7300000000000004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4.0999999999999996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1828</v>
      </c>
      <c r="E42" s="181"/>
      <c r="F42" s="181"/>
      <c r="G42" s="181">
        <f>'実質公債費比率（分子）の構造'!L$52</f>
        <v>1765</v>
      </c>
      <c r="H42" s="181"/>
      <c r="I42" s="181"/>
      <c r="J42" s="181">
        <f>'実質公債費比率（分子）の構造'!M$52</f>
        <v>1815</v>
      </c>
      <c r="K42" s="181"/>
      <c r="L42" s="181"/>
      <c r="M42" s="181">
        <f>'実質公債費比率（分子）の構造'!N$52</f>
        <v>1861</v>
      </c>
      <c r="N42" s="181"/>
      <c r="O42" s="181"/>
      <c r="P42" s="181">
        <f>'実質公債費比率（分子）の構造'!O$52</f>
        <v>1865</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59</v>
      </c>
      <c r="C44" s="181"/>
      <c r="D44" s="181"/>
      <c r="E44" s="181">
        <f>'実質公債費比率（分子）の構造'!L$50</f>
        <v>39</v>
      </c>
      <c r="F44" s="181"/>
      <c r="G44" s="181"/>
      <c r="H44" s="181">
        <f>'実質公債費比率（分子）の構造'!M$50</f>
        <v>36</v>
      </c>
      <c r="I44" s="181"/>
      <c r="J44" s="181"/>
      <c r="K44" s="181">
        <f>'実質公債費比率（分子）の構造'!N$50</f>
        <v>30</v>
      </c>
      <c r="L44" s="181"/>
      <c r="M44" s="181"/>
      <c r="N44" s="181">
        <f>'実質公債費比率（分子）の構造'!O$50</f>
        <v>25</v>
      </c>
      <c r="O44" s="181"/>
      <c r="P44" s="181"/>
    </row>
    <row r="45" spans="1:16" x14ac:dyDescent="0.15">
      <c r="A45" s="181" t="s">
        <v>66</v>
      </c>
      <c r="B45" s="181">
        <f>'実質公債費比率（分子）の構造'!K$49</f>
        <v>94</v>
      </c>
      <c r="C45" s="181"/>
      <c r="D45" s="181"/>
      <c r="E45" s="181">
        <f>'実質公債費比率（分子）の構造'!L$49</f>
        <v>106</v>
      </c>
      <c r="F45" s="181"/>
      <c r="G45" s="181"/>
      <c r="H45" s="181">
        <f>'実質公債費比率（分子）の構造'!M$49</f>
        <v>110</v>
      </c>
      <c r="I45" s="181"/>
      <c r="J45" s="181"/>
      <c r="K45" s="181">
        <f>'実質公債費比率（分子）の構造'!N$49</f>
        <v>106</v>
      </c>
      <c r="L45" s="181"/>
      <c r="M45" s="181"/>
      <c r="N45" s="181">
        <f>'実質公債費比率（分子）の構造'!O$49</f>
        <v>77</v>
      </c>
      <c r="O45" s="181"/>
      <c r="P45" s="181"/>
    </row>
    <row r="46" spans="1:16" x14ac:dyDescent="0.15">
      <c r="A46" s="181" t="s">
        <v>67</v>
      </c>
      <c r="B46" s="181">
        <f>'実質公債費比率（分子）の構造'!K$48</f>
        <v>239</v>
      </c>
      <c r="C46" s="181"/>
      <c r="D46" s="181"/>
      <c r="E46" s="181">
        <f>'実質公債費比率（分子）の構造'!L$48</f>
        <v>211</v>
      </c>
      <c r="F46" s="181"/>
      <c r="G46" s="181"/>
      <c r="H46" s="181">
        <f>'実質公債費比率（分子）の構造'!M$48</f>
        <v>227</v>
      </c>
      <c r="I46" s="181"/>
      <c r="J46" s="181"/>
      <c r="K46" s="181">
        <f>'実質公債費比率（分子）の構造'!N$48</f>
        <v>300</v>
      </c>
      <c r="L46" s="181"/>
      <c r="M46" s="181"/>
      <c r="N46" s="181">
        <f>'実質公債費比率（分子）の構造'!O$48</f>
        <v>291</v>
      </c>
      <c r="O46" s="181"/>
      <c r="P46" s="181"/>
    </row>
    <row r="47" spans="1:16" x14ac:dyDescent="0.15">
      <c r="A47" s="181" t="s">
        <v>68</v>
      </c>
      <c r="B47" s="181">
        <f>'実質公債費比率（分子）の構造'!K$47</f>
        <v>2</v>
      </c>
      <c r="C47" s="181"/>
      <c r="D47" s="181"/>
      <c r="E47" s="181">
        <f>'実質公債費比率（分子）の構造'!L$47</f>
        <v>5</v>
      </c>
      <c r="F47" s="181"/>
      <c r="G47" s="181"/>
      <c r="H47" s="181">
        <f>'実質公債費比率（分子）の構造'!M$47</f>
        <v>5</v>
      </c>
      <c r="I47" s="181"/>
      <c r="J47" s="181"/>
      <c r="K47" s="181">
        <f>'実質公債費比率（分子）の構造'!N$47</f>
        <v>5</v>
      </c>
      <c r="L47" s="181"/>
      <c r="M47" s="181"/>
      <c r="N47" s="181">
        <f>'実質公債費比率（分子）の構造'!O$47</f>
        <v>5</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1736</v>
      </c>
      <c r="C49" s="181"/>
      <c r="D49" s="181"/>
      <c r="E49" s="181">
        <f>'実質公債費比率（分子）の構造'!L$45</f>
        <v>1929</v>
      </c>
      <c r="F49" s="181"/>
      <c r="G49" s="181"/>
      <c r="H49" s="181">
        <f>'実質公債費比率（分子）の構造'!M$45</f>
        <v>2175</v>
      </c>
      <c r="I49" s="181"/>
      <c r="J49" s="181"/>
      <c r="K49" s="181">
        <f>'実質公債費比率（分子）の構造'!N$45</f>
        <v>2235</v>
      </c>
      <c r="L49" s="181"/>
      <c r="M49" s="181"/>
      <c r="N49" s="181">
        <f>'実質公債費比率（分子）の構造'!O$45</f>
        <v>2356</v>
      </c>
      <c r="O49" s="181"/>
      <c r="P49" s="181"/>
    </row>
    <row r="50" spans="1:16" x14ac:dyDescent="0.15">
      <c r="A50" s="181" t="s">
        <v>71</v>
      </c>
      <c r="B50" s="181" t="e">
        <f>NA()</f>
        <v>#N/A</v>
      </c>
      <c r="C50" s="181">
        <f>IF(ISNUMBER('実質公債費比率（分子）の構造'!K$53),'実質公債費比率（分子）の構造'!K$53,NA())</f>
        <v>302</v>
      </c>
      <c r="D50" s="181" t="e">
        <f>NA()</f>
        <v>#N/A</v>
      </c>
      <c r="E50" s="181" t="e">
        <f>NA()</f>
        <v>#N/A</v>
      </c>
      <c r="F50" s="181">
        <f>IF(ISNUMBER('実質公債費比率（分子）の構造'!L$53),'実質公債費比率（分子）の構造'!L$53,NA())</f>
        <v>525</v>
      </c>
      <c r="G50" s="181" t="e">
        <f>NA()</f>
        <v>#N/A</v>
      </c>
      <c r="H50" s="181" t="e">
        <f>NA()</f>
        <v>#N/A</v>
      </c>
      <c r="I50" s="181">
        <f>IF(ISNUMBER('実質公債費比率（分子）の構造'!M$53),'実質公債費比率（分子）の構造'!M$53,NA())</f>
        <v>738</v>
      </c>
      <c r="J50" s="181" t="e">
        <f>NA()</f>
        <v>#N/A</v>
      </c>
      <c r="K50" s="181" t="e">
        <f>NA()</f>
        <v>#N/A</v>
      </c>
      <c r="L50" s="181">
        <f>IF(ISNUMBER('実質公債費比率（分子）の構造'!N$53),'実質公債費比率（分子）の構造'!N$53,NA())</f>
        <v>815</v>
      </c>
      <c r="M50" s="181" t="e">
        <f>NA()</f>
        <v>#N/A</v>
      </c>
      <c r="N50" s="181" t="e">
        <f>NA()</f>
        <v>#N/A</v>
      </c>
      <c r="O50" s="181">
        <f>IF(ISNUMBER('実質公債費比率（分子）の構造'!O$53),'実質公債費比率（分子）の構造'!O$53,NA())</f>
        <v>889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17575</v>
      </c>
      <c r="E56" s="180"/>
      <c r="F56" s="180"/>
      <c r="G56" s="180">
        <f>'将来負担比率（分子）の構造'!J$52</f>
        <v>17293</v>
      </c>
      <c r="H56" s="180"/>
      <c r="I56" s="180"/>
      <c r="J56" s="180">
        <f>'将来負担比率（分子）の構造'!K$52</f>
        <v>16885</v>
      </c>
      <c r="K56" s="180"/>
      <c r="L56" s="180"/>
      <c r="M56" s="180">
        <f>'将来負担比率（分子）の構造'!L$52</f>
        <v>16566</v>
      </c>
      <c r="N56" s="180"/>
      <c r="O56" s="180"/>
      <c r="P56" s="180">
        <f>'将来負担比率（分子）の構造'!M$52</f>
        <v>16384</v>
      </c>
    </row>
    <row r="57" spans="1:16" x14ac:dyDescent="0.15">
      <c r="A57" s="180" t="s">
        <v>42</v>
      </c>
      <c r="B57" s="180"/>
      <c r="C57" s="180"/>
      <c r="D57" s="180">
        <f>'将来負担比率（分子）の構造'!I$51</f>
        <v>2749</v>
      </c>
      <c r="E57" s="180"/>
      <c r="F57" s="180"/>
      <c r="G57" s="180">
        <f>'将来負担比率（分子）の構造'!J$51</f>
        <v>2954</v>
      </c>
      <c r="H57" s="180"/>
      <c r="I57" s="180"/>
      <c r="J57" s="180">
        <f>'将来負担比率（分子）の構造'!K$51</f>
        <v>2970</v>
      </c>
      <c r="K57" s="180"/>
      <c r="L57" s="180"/>
      <c r="M57" s="180">
        <f>'将来負担比率（分子）の構造'!L$51</f>
        <v>2939</v>
      </c>
      <c r="N57" s="180"/>
      <c r="O57" s="180"/>
      <c r="P57" s="180">
        <f>'将来負担比率（分子）の構造'!M$51</f>
        <v>2540</v>
      </c>
    </row>
    <row r="58" spans="1:16" x14ac:dyDescent="0.15">
      <c r="A58" s="180" t="s">
        <v>41</v>
      </c>
      <c r="B58" s="180"/>
      <c r="C58" s="180"/>
      <c r="D58" s="180">
        <f>'将来負担比率（分子）の構造'!I$50</f>
        <v>3473</v>
      </c>
      <c r="E58" s="180"/>
      <c r="F58" s="180"/>
      <c r="G58" s="180">
        <f>'将来負担比率（分子）の構造'!J$50</f>
        <v>3871</v>
      </c>
      <c r="H58" s="180"/>
      <c r="I58" s="180"/>
      <c r="J58" s="180">
        <f>'将来負担比率（分子）の構造'!K$50</f>
        <v>3753</v>
      </c>
      <c r="K58" s="180"/>
      <c r="L58" s="180"/>
      <c r="M58" s="180">
        <f>'将来負担比率（分子）の構造'!L$50</f>
        <v>3809</v>
      </c>
      <c r="N58" s="180"/>
      <c r="O58" s="180"/>
      <c r="P58" s="180">
        <f>'将来負担比率（分子）の構造'!M$50</f>
        <v>4332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27</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2241</v>
      </c>
      <c r="C62" s="180"/>
      <c r="D62" s="180"/>
      <c r="E62" s="180">
        <f>'将来負担比率（分子）の構造'!J$45</f>
        <v>2005</v>
      </c>
      <c r="F62" s="180"/>
      <c r="G62" s="180"/>
      <c r="H62" s="180">
        <f>'将来負担比率（分子）の構造'!K$45</f>
        <v>2205</v>
      </c>
      <c r="I62" s="180"/>
      <c r="J62" s="180"/>
      <c r="K62" s="180">
        <f>'将来負担比率（分子）の構造'!L$45</f>
        <v>2059</v>
      </c>
      <c r="L62" s="180"/>
      <c r="M62" s="180"/>
      <c r="N62" s="180">
        <f>'将来負担比率（分子）の構造'!M$45</f>
        <v>1862</v>
      </c>
      <c r="O62" s="180"/>
      <c r="P62" s="180"/>
    </row>
    <row r="63" spans="1:16" x14ac:dyDescent="0.15">
      <c r="A63" s="180" t="s">
        <v>34</v>
      </c>
      <c r="B63" s="180">
        <f>'将来負担比率（分子）の構造'!I$44</f>
        <v>317</v>
      </c>
      <c r="C63" s="180"/>
      <c r="D63" s="180"/>
      <c r="E63" s="180">
        <f>'将来負担比率（分子）の構造'!J$44</f>
        <v>246</v>
      </c>
      <c r="F63" s="180"/>
      <c r="G63" s="180"/>
      <c r="H63" s="180">
        <f>'将来負担比率（分子）の構造'!K$44</f>
        <v>157</v>
      </c>
      <c r="I63" s="180"/>
      <c r="J63" s="180"/>
      <c r="K63" s="180">
        <f>'将来負担比率（分子）の構造'!L$44</f>
        <v>62</v>
      </c>
      <c r="L63" s="180"/>
      <c r="M63" s="180"/>
      <c r="N63" s="180">
        <f>'将来負担比率（分子）の構造'!M$44</f>
        <v>67</v>
      </c>
      <c r="O63" s="180"/>
      <c r="P63" s="180"/>
    </row>
    <row r="64" spans="1:16" x14ac:dyDescent="0.15">
      <c r="A64" s="180" t="s">
        <v>33</v>
      </c>
      <c r="B64" s="180">
        <f>'将来負担比率（分子）の構造'!I$43</f>
        <v>2275</v>
      </c>
      <c r="C64" s="180"/>
      <c r="D64" s="180"/>
      <c r="E64" s="180">
        <f>'将来負担比率（分子）の構造'!J$43</f>
        <v>2194</v>
      </c>
      <c r="F64" s="180"/>
      <c r="G64" s="180"/>
      <c r="H64" s="180">
        <f>'将来負担比率（分子）の構造'!K$43</f>
        <v>2122</v>
      </c>
      <c r="I64" s="180"/>
      <c r="J64" s="180"/>
      <c r="K64" s="180">
        <f>'将来負担比率（分子）の構造'!L$43</f>
        <v>2438</v>
      </c>
      <c r="L64" s="180"/>
      <c r="M64" s="180"/>
      <c r="N64" s="180">
        <f>'将来負担比率（分子）の構造'!M$43</f>
        <v>2271</v>
      </c>
      <c r="O64" s="180"/>
      <c r="P64" s="180"/>
    </row>
    <row r="65" spans="1:16" x14ac:dyDescent="0.15">
      <c r="A65" s="180" t="s">
        <v>32</v>
      </c>
      <c r="B65" s="180">
        <f>'将来負担比率（分子）の構造'!I$42</f>
        <v>186</v>
      </c>
      <c r="C65" s="180"/>
      <c r="D65" s="180"/>
      <c r="E65" s="180">
        <f>'将来負担比率（分子）の構造'!J$42</f>
        <v>151</v>
      </c>
      <c r="F65" s="180"/>
      <c r="G65" s="180"/>
      <c r="H65" s="180">
        <f>'将来負担比率（分子）の構造'!K$42</f>
        <v>119</v>
      </c>
      <c r="I65" s="180"/>
      <c r="J65" s="180"/>
      <c r="K65" s="180">
        <f>'将来負担比率（分子）の構造'!L$42</f>
        <v>92</v>
      </c>
      <c r="L65" s="180"/>
      <c r="M65" s="180"/>
      <c r="N65" s="180">
        <f>'将来負担比率（分子）の構造'!M$42</f>
        <v>70</v>
      </c>
      <c r="O65" s="180"/>
      <c r="P65" s="180"/>
    </row>
    <row r="66" spans="1:16" x14ac:dyDescent="0.15">
      <c r="A66" s="180" t="s">
        <v>31</v>
      </c>
      <c r="B66" s="180">
        <f>'将来負担比率（分子）の構造'!I$41</f>
        <v>24422</v>
      </c>
      <c r="C66" s="180"/>
      <c r="D66" s="180"/>
      <c r="E66" s="180">
        <f>'将来負担比率（分子）の構造'!J$41</f>
        <v>24280</v>
      </c>
      <c r="F66" s="180"/>
      <c r="G66" s="180"/>
      <c r="H66" s="180">
        <f>'将来負担比率（分子）の構造'!K$41</f>
        <v>23698</v>
      </c>
      <c r="I66" s="180"/>
      <c r="J66" s="180"/>
      <c r="K66" s="180">
        <f>'将来負担比率（分子）の構造'!L$41</f>
        <v>23310</v>
      </c>
      <c r="L66" s="180"/>
      <c r="M66" s="180"/>
      <c r="N66" s="180">
        <f>'将来負担比率（分子）の構造'!M$41</f>
        <v>22816</v>
      </c>
      <c r="O66" s="180"/>
      <c r="P66" s="180"/>
    </row>
    <row r="67" spans="1:16" x14ac:dyDescent="0.15">
      <c r="A67" s="180" t="s">
        <v>75</v>
      </c>
      <c r="B67" s="180" t="e">
        <f>NA()</f>
        <v>#N/A</v>
      </c>
      <c r="C67" s="180">
        <f>IF(ISNUMBER('将来負担比率（分子）の構造'!I$53), IF('将来負担比率（分子）の構造'!I$53 &lt; 0, 0, '将来負担比率（分子）の構造'!I$53), NA())</f>
        <v>5644</v>
      </c>
      <c r="D67" s="180" t="e">
        <f>NA()</f>
        <v>#N/A</v>
      </c>
      <c r="E67" s="180" t="e">
        <f>NA()</f>
        <v>#N/A</v>
      </c>
      <c r="F67" s="180">
        <f>IF(ISNUMBER('将来負担比率（分子）の構造'!J$53), IF('将来負担比率（分子）の構造'!J$53 &lt; 0, 0, '将来負担比率（分子）の構造'!J$53), NA())</f>
        <v>4759</v>
      </c>
      <c r="G67" s="180" t="e">
        <f>NA()</f>
        <v>#N/A</v>
      </c>
      <c r="H67" s="180" t="e">
        <f>NA()</f>
        <v>#N/A</v>
      </c>
      <c r="I67" s="180">
        <f>IF(ISNUMBER('将来負担比率（分子）の構造'!K$53), IF('将来負担比率（分子）の構造'!K$53 &lt; 0, 0, '将来負担比率（分子）の構造'!K$53), NA())</f>
        <v>4721</v>
      </c>
      <c r="J67" s="180" t="e">
        <f>NA()</f>
        <v>#N/A</v>
      </c>
      <c r="K67" s="180" t="e">
        <f>NA()</f>
        <v>#N/A</v>
      </c>
      <c r="L67" s="180">
        <f>IF(ISNUMBER('将来負担比率（分子）の構造'!L$53), IF('将来負担比率（分子）の構造'!L$53 &lt; 0, 0, '将来負担比率（分子）の構造'!L$53), NA())</f>
        <v>4647</v>
      </c>
      <c r="M67" s="180" t="e">
        <f>NA()</f>
        <v>#N/A</v>
      </c>
      <c r="N67" s="180" t="e">
        <f>NA()</f>
        <v>#N/A</v>
      </c>
      <c r="O67" s="180">
        <f>IF(ISNUMBER('将来負担比率（分子）の構造'!M$53), IF('将来負担比率（分子）の構造'!M$53 &lt; 0, 0, '将来負担比率（分子）の構造'!M$53), NA())</f>
        <v>3830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1136</v>
      </c>
      <c r="C72" s="184">
        <f>基金残高に係る経年分析!G55</f>
        <v>1006</v>
      </c>
      <c r="D72" s="184">
        <f>基金残高に係る経年分析!H55</f>
        <v>1182</v>
      </c>
    </row>
    <row r="73" spans="1:16" x14ac:dyDescent="0.15">
      <c r="A73" s="183" t="s">
        <v>78</v>
      </c>
      <c r="B73" s="184">
        <f>基金残高に係る経年分析!F56</f>
        <v>709</v>
      </c>
      <c r="C73" s="184">
        <f>基金残高に係る経年分析!G56</f>
        <v>709</v>
      </c>
      <c r="D73" s="184">
        <f>基金残高に係る経年分析!H56</f>
        <v>610</v>
      </c>
    </row>
    <row r="74" spans="1:16" x14ac:dyDescent="0.15">
      <c r="A74" s="183" t="s">
        <v>79</v>
      </c>
      <c r="B74" s="184">
        <f>基金残高に係る経年分析!F57</f>
        <v>1244</v>
      </c>
      <c r="C74" s="184">
        <f>基金残高に係る経年分析!G57</f>
        <v>1353</v>
      </c>
      <c r="D74" s="184">
        <f>基金残高に係る経年分析!H57</f>
        <v>1601</v>
      </c>
    </row>
  </sheetData>
  <sheetProtection algorithmName="SHA-512" hashValue="KjHBccWy6Lmc7Tg1Clab673Ki5GJ5WeSPz0WeSxQSeOfYMx/cB7rLWuqCyl6yG84MKe1vXsTFQoP+3H1NnN17Q==" saltValue="TEB0gMP3Y56Vboj62P1T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8933674</v>
      </c>
      <c r="S5" s="689"/>
      <c r="T5" s="689"/>
      <c r="U5" s="689"/>
      <c r="V5" s="689"/>
      <c r="W5" s="689"/>
      <c r="X5" s="689"/>
      <c r="Y5" s="735"/>
      <c r="Z5" s="753">
        <v>45</v>
      </c>
      <c r="AA5" s="753"/>
      <c r="AB5" s="753"/>
      <c r="AC5" s="753"/>
      <c r="AD5" s="754">
        <v>8545989</v>
      </c>
      <c r="AE5" s="754"/>
      <c r="AF5" s="754"/>
      <c r="AG5" s="754"/>
      <c r="AH5" s="754"/>
      <c r="AI5" s="754"/>
      <c r="AJ5" s="754"/>
      <c r="AK5" s="754"/>
      <c r="AL5" s="736">
        <v>71.599999999999994</v>
      </c>
      <c r="AM5" s="705"/>
      <c r="AN5" s="705"/>
      <c r="AO5" s="737"/>
      <c r="AP5" s="722" t="s">
        <v>228</v>
      </c>
      <c r="AQ5" s="723"/>
      <c r="AR5" s="723"/>
      <c r="AS5" s="723"/>
      <c r="AT5" s="723"/>
      <c r="AU5" s="723"/>
      <c r="AV5" s="723"/>
      <c r="AW5" s="723"/>
      <c r="AX5" s="723"/>
      <c r="AY5" s="723"/>
      <c r="AZ5" s="723"/>
      <c r="BA5" s="723"/>
      <c r="BB5" s="723"/>
      <c r="BC5" s="723"/>
      <c r="BD5" s="723"/>
      <c r="BE5" s="723"/>
      <c r="BF5" s="724"/>
      <c r="BG5" s="623">
        <v>8545989</v>
      </c>
      <c r="BH5" s="626"/>
      <c r="BI5" s="626"/>
      <c r="BJ5" s="626"/>
      <c r="BK5" s="626"/>
      <c r="BL5" s="626"/>
      <c r="BM5" s="626"/>
      <c r="BN5" s="627"/>
      <c r="BO5" s="685">
        <v>95.7</v>
      </c>
      <c r="BP5" s="685"/>
      <c r="BQ5" s="685"/>
      <c r="BR5" s="685"/>
      <c r="BS5" s="686">
        <v>62744</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141171</v>
      </c>
      <c r="S6" s="626"/>
      <c r="T6" s="626"/>
      <c r="U6" s="626"/>
      <c r="V6" s="626"/>
      <c r="W6" s="626"/>
      <c r="X6" s="626"/>
      <c r="Y6" s="627"/>
      <c r="Z6" s="685">
        <v>0.7</v>
      </c>
      <c r="AA6" s="685"/>
      <c r="AB6" s="685"/>
      <c r="AC6" s="685"/>
      <c r="AD6" s="686">
        <v>141171</v>
      </c>
      <c r="AE6" s="686"/>
      <c r="AF6" s="686"/>
      <c r="AG6" s="686"/>
      <c r="AH6" s="686"/>
      <c r="AI6" s="686"/>
      <c r="AJ6" s="686"/>
      <c r="AK6" s="686"/>
      <c r="AL6" s="628">
        <v>1.2</v>
      </c>
      <c r="AM6" s="629"/>
      <c r="AN6" s="629"/>
      <c r="AO6" s="687"/>
      <c r="AP6" s="620" t="s">
        <v>233</v>
      </c>
      <c r="AQ6" s="621"/>
      <c r="AR6" s="621"/>
      <c r="AS6" s="621"/>
      <c r="AT6" s="621"/>
      <c r="AU6" s="621"/>
      <c r="AV6" s="621"/>
      <c r="AW6" s="621"/>
      <c r="AX6" s="621"/>
      <c r="AY6" s="621"/>
      <c r="AZ6" s="621"/>
      <c r="BA6" s="621"/>
      <c r="BB6" s="621"/>
      <c r="BC6" s="621"/>
      <c r="BD6" s="621"/>
      <c r="BE6" s="621"/>
      <c r="BF6" s="622"/>
      <c r="BG6" s="623">
        <v>8545989</v>
      </c>
      <c r="BH6" s="626"/>
      <c r="BI6" s="626"/>
      <c r="BJ6" s="626"/>
      <c r="BK6" s="626"/>
      <c r="BL6" s="626"/>
      <c r="BM6" s="626"/>
      <c r="BN6" s="627"/>
      <c r="BO6" s="685">
        <v>95.7</v>
      </c>
      <c r="BP6" s="685"/>
      <c r="BQ6" s="685"/>
      <c r="BR6" s="685"/>
      <c r="BS6" s="686">
        <v>62744</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222803</v>
      </c>
      <c r="CS6" s="626"/>
      <c r="CT6" s="626"/>
      <c r="CU6" s="626"/>
      <c r="CV6" s="626"/>
      <c r="CW6" s="626"/>
      <c r="CX6" s="626"/>
      <c r="CY6" s="627"/>
      <c r="CZ6" s="736">
        <v>1.2</v>
      </c>
      <c r="DA6" s="705"/>
      <c r="DB6" s="705"/>
      <c r="DC6" s="739"/>
      <c r="DD6" s="631" t="s">
        <v>127</v>
      </c>
      <c r="DE6" s="626"/>
      <c r="DF6" s="626"/>
      <c r="DG6" s="626"/>
      <c r="DH6" s="626"/>
      <c r="DI6" s="626"/>
      <c r="DJ6" s="626"/>
      <c r="DK6" s="626"/>
      <c r="DL6" s="626"/>
      <c r="DM6" s="626"/>
      <c r="DN6" s="626"/>
      <c r="DO6" s="626"/>
      <c r="DP6" s="627"/>
      <c r="DQ6" s="631">
        <v>222803</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13379</v>
      </c>
      <c r="S7" s="626"/>
      <c r="T7" s="626"/>
      <c r="U7" s="626"/>
      <c r="V7" s="626"/>
      <c r="W7" s="626"/>
      <c r="X7" s="626"/>
      <c r="Y7" s="627"/>
      <c r="Z7" s="685">
        <v>0.1</v>
      </c>
      <c r="AA7" s="685"/>
      <c r="AB7" s="685"/>
      <c r="AC7" s="685"/>
      <c r="AD7" s="686">
        <v>13379</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4307011</v>
      </c>
      <c r="BH7" s="626"/>
      <c r="BI7" s="626"/>
      <c r="BJ7" s="626"/>
      <c r="BK7" s="626"/>
      <c r="BL7" s="626"/>
      <c r="BM7" s="626"/>
      <c r="BN7" s="627"/>
      <c r="BO7" s="685">
        <v>48.2</v>
      </c>
      <c r="BP7" s="685"/>
      <c r="BQ7" s="685"/>
      <c r="BR7" s="685"/>
      <c r="BS7" s="686">
        <v>62744</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2341839</v>
      </c>
      <c r="CS7" s="626"/>
      <c r="CT7" s="626"/>
      <c r="CU7" s="626"/>
      <c r="CV7" s="626"/>
      <c r="CW7" s="626"/>
      <c r="CX7" s="626"/>
      <c r="CY7" s="627"/>
      <c r="CZ7" s="685">
        <v>12.4</v>
      </c>
      <c r="DA7" s="685"/>
      <c r="DB7" s="685"/>
      <c r="DC7" s="685"/>
      <c r="DD7" s="631">
        <v>37139</v>
      </c>
      <c r="DE7" s="626"/>
      <c r="DF7" s="626"/>
      <c r="DG7" s="626"/>
      <c r="DH7" s="626"/>
      <c r="DI7" s="626"/>
      <c r="DJ7" s="626"/>
      <c r="DK7" s="626"/>
      <c r="DL7" s="626"/>
      <c r="DM7" s="626"/>
      <c r="DN7" s="626"/>
      <c r="DO7" s="626"/>
      <c r="DP7" s="627"/>
      <c r="DQ7" s="631">
        <v>1944668</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37135</v>
      </c>
      <c r="S8" s="626"/>
      <c r="T8" s="626"/>
      <c r="U8" s="626"/>
      <c r="V8" s="626"/>
      <c r="W8" s="626"/>
      <c r="X8" s="626"/>
      <c r="Y8" s="627"/>
      <c r="Z8" s="685">
        <v>0.2</v>
      </c>
      <c r="AA8" s="685"/>
      <c r="AB8" s="685"/>
      <c r="AC8" s="685"/>
      <c r="AD8" s="686">
        <v>37135</v>
      </c>
      <c r="AE8" s="686"/>
      <c r="AF8" s="686"/>
      <c r="AG8" s="686"/>
      <c r="AH8" s="686"/>
      <c r="AI8" s="686"/>
      <c r="AJ8" s="686"/>
      <c r="AK8" s="686"/>
      <c r="AL8" s="628">
        <v>0.3</v>
      </c>
      <c r="AM8" s="629"/>
      <c r="AN8" s="629"/>
      <c r="AO8" s="687"/>
      <c r="AP8" s="620" t="s">
        <v>239</v>
      </c>
      <c r="AQ8" s="621"/>
      <c r="AR8" s="621"/>
      <c r="AS8" s="621"/>
      <c r="AT8" s="621"/>
      <c r="AU8" s="621"/>
      <c r="AV8" s="621"/>
      <c r="AW8" s="621"/>
      <c r="AX8" s="621"/>
      <c r="AY8" s="621"/>
      <c r="AZ8" s="621"/>
      <c r="BA8" s="621"/>
      <c r="BB8" s="621"/>
      <c r="BC8" s="621"/>
      <c r="BD8" s="621"/>
      <c r="BE8" s="621"/>
      <c r="BF8" s="622"/>
      <c r="BG8" s="623">
        <v>121950</v>
      </c>
      <c r="BH8" s="626"/>
      <c r="BI8" s="626"/>
      <c r="BJ8" s="626"/>
      <c r="BK8" s="626"/>
      <c r="BL8" s="626"/>
      <c r="BM8" s="626"/>
      <c r="BN8" s="627"/>
      <c r="BO8" s="685">
        <v>1.4</v>
      </c>
      <c r="BP8" s="685"/>
      <c r="BQ8" s="685"/>
      <c r="BR8" s="685"/>
      <c r="BS8" s="631" t="s">
        <v>240</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7908143</v>
      </c>
      <c r="CS8" s="626"/>
      <c r="CT8" s="626"/>
      <c r="CU8" s="626"/>
      <c r="CV8" s="626"/>
      <c r="CW8" s="626"/>
      <c r="CX8" s="626"/>
      <c r="CY8" s="627"/>
      <c r="CZ8" s="685">
        <v>41.7</v>
      </c>
      <c r="DA8" s="685"/>
      <c r="DB8" s="685"/>
      <c r="DC8" s="685"/>
      <c r="DD8" s="631">
        <v>23285</v>
      </c>
      <c r="DE8" s="626"/>
      <c r="DF8" s="626"/>
      <c r="DG8" s="626"/>
      <c r="DH8" s="626"/>
      <c r="DI8" s="626"/>
      <c r="DJ8" s="626"/>
      <c r="DK8" s="626"/>
      <c r="DL8" s="626"/>
      <c r="DM8" s="626"/>
      <c r="DN8" s="626"/>
      <c r="DO8" s="626"/>
      <c r="DP8" s="627"/>
      <c r="DQ8" s="631">
        <v>4133803</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34099</v>
      </c>
      <c r="S9" s="626"/>
      <c r="T9" s="626"/>
      <c r="U9" s="626"/>
      <c r="V9" s="626"/>
      <c r="W9" s="626"/>
      <c r="X9" s="626"/>
      <c r="Y9" s="627"/>
      <c r="Z9" s="685">
        <v>0.2</v>
      </c>
      <c r="AA9" s="685"/>
      <c r="AB9" s="685"/>
      <c r="AC9" s="685"/>
      <c r="AD9" s="686">
        <v>34099</v>
      </c>
      <c r="AE9" s="686"/>
      <c r="AF9" s="686"/>
      <c r="AG9" s="686"/>
      <c r="AH9" s="686"/>
      <c r="AI9" s="686"/>
      <c r="AJ9" s="686"/>
      <c r="AK9" s="686"/>
      <c r="AL9" s="628">
        <v>0.3</v>
      </c>
      <c r="AM9" s="629"/>
      <c r="AN9" s="629"/>
      <c r="AO9" s="687"/>
      <c r="AP9" s="620" t="s">
        <v>243</v>
      </c>
      <c r="AQ9" s="621"/>
      <c r="AR9" s="621"/>
      <c r="AS9" s="621"/>
      <c r="AT9" s="621"/>
      <c r="AU9" s="621"/>
      <c r="AV9" s="621"/>
      <c r="AW9" s="621"/>
      <c r="AX9" s="621"/>
      <c r="AY9" s="621"/>
      <c r="AZ9" s="621"/>
      <c r="BA9" s="621"/>
      <c r="BB9" s="621"/>
      <c r="BC9" s="621"/>
      <c r="BD9" s="621"/>
      <c r="BE9" s="621"/>
      <c r="BF9" s="622"/>
      <c r="BG9" s="623">
        <v>3680840</v>
      </c>
      <c r="BH9" s="626"/>
      <c r="BI9" s="626"/>
      <c r="BJ9" s="626"/>
      <c r="BK9" s="626"/>
      <c r="BL9" s="626"/>
      <c r="BM9" s="626"/>
      <c r="BN9" s="627"/>
      <c r="BO9" s="685">
        <v>41.2</v>
      </c>
      <c r="BP9" s="685"/>
      <c r="BQ9" s="685"/>
      <c r="BR9" s="685"/>
      <c r="BS9" s="631" t="s">
        <v>127</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1389430</v>
      </c>
      <c r="CS9" s="626"/>
      <c r="CT9" s="626"/>
      <c r="CU9" s="626"/>
      <c r="CV9" s="626"/>
      <c r="CW9" s="626"/>
      <c r="CX9" s="626"/>
      <c r="CY9" s="627"/>
      <c r="CZ9" s="685">
        <v>7.3</v>
      </c>
      <c r="DA9" s="685"/>
      <c r="DB9" s="685"/>
      <c r="DC9" s="685"/>
      <c r="DD9" s="631">
        <v>12669</v>
      </c>
      <c r="DE9" s="626"/>
      <c r="DF9" s="626"/>
      <c r="DG9" s="626"/>
      <c r="DH9" s="626"/>
      <c r="DI9" s="626"/>
      <c r="DJ9" s="626"/>
      <c r="DK9" s="626"/>
      <c r="DL9" s="626"/>
      <c r="DM9" s="626"/>
      <c r="DN9" s="626"/>
      <c r="DO9" s="626"/>
      <c r="DP9" s="627"/>
      <c r="DQ9" s="631">
        <v>1259605</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240</v>
      </c>
      <c r="S10" s="626"/>
      <c r="T10" s="626"/>
      <c r="U10" s="626"/>
      <c r="V10" s="626"/>
      <c r="W10" s="626"/>
      <c r="X10" s="626"/>
      <c r="Y10" s="627"/>
      <c r="Z10" s="685" t="s">
        <v>127</v>
      </c>
      <c r="AA10" s="685"/>
      <c r="AB10" s="685"/>
      <c r="AC10" s="685"/>
      <c r="AD10" s="686" t="s">
        <v>240</v>
      </c>
      <c r="AE10" s="686"/>
      <c r="AF10" s="686"/>
      <c r="AG10" s="686"/>
      <c r="AH10" s="686"/>
      <c r="AI10" s="686"/>
      <c r="AJ10" s="686"/>
      <c r="AK10" s="686"/>
      <c r="AL10" s="628" t="s">
        <v>174</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155285</v>
      </c>
      <c r="BH10" s="626"/>
      <c r="BI10" s="626"/>
      <c r="BJ10" s="626"/>
      <c r="BK10" s="626"/>
      <c r="BL10" s="626"/>
      <c r="BM10" s="626"/>
      <c r="BN10" s="627"/>
      <c r="BO10" s="685">
        <v>1.7</v>
      </c>
      <c r="BP10" s="685"/>
      <c r="BQ10" s="685"/>
      <c r="BR10" s="685"/>
      <c r="BS10" s="631" t="s">
        <v>240</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15184</v>
      </c>
      <c r="CS10" s="626"/>
      <c r="CT10" s="626"/>
      <c r="CU10" s="626"/>
      <c r="CV10" s="626"/>
      <c r="CW10" s="626"/>
      <c r="CX10" s="626"/>
      <c r="CY10" s="627"/>
      <c r="CZ10" s="685">
        <v>0.1</v>
      </c>
      <c r="DA10" s="685"/>
      <c r="DB10" s="685"/>
      <c r="DC10" s="685"/>
      <c r="DD10" s="631" t="s">
        <v>127</v>
      </c>
      <c r="DE10" s="626"/>
      <c r="DF10" s="626"/>
      <c r="DG10" s="626"/>
      <c r="DH10" s="626"/>
      <c r="DI10" s="626"/>
      <c r="DJ10" s="626"/>
      <c r="DK10" s="626"/>
      <c r="DL10" s="626"/>
      <c r="DM10" s="626"/>
      <c r="DN10" s="626"/>
      <c r="DO10" s="626"/>
      <c r="DP10" s="627"/>
      <c r="DQ10" s="631">
        <v>11441</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240</v>
      </c>
      <c r="S11" s="626"/>
      <c r="T11" s="626"/>
      <c r="U11" s="626"/>
      <c r="V11" s="626"/>
      <c r="W11" s="626"/>
      <c r="X11" s="626"/>
      <c r="Y11" s="627"/>
      <c r="Z11" s="685" t="s">
        <v>127</v>
      </c>
      <c r="AA11" s="685"/>
      <c r="AB11" s="685"/>
      <c r="AC11" s="685"/>
      <c r="AD11" s="686" t="s">
        <v>240</v>
      </c>
      <c r="AE11" s="686"/>
      <c r="AF11" s="686"/>
      <c r="AG11" s="686"/>
      <c r="AH11" s="686"/>
      <c r="AI11" s="686"/>
      <c r="AJ11" s="686"/>
      <c r="AK11" s="686"/>
      <c r="AL11" s="628" t="s">
        <v>240</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348936</v>
      </c>
      <c r="BH11" s="626"/>
      <c r="BI11" s="626"/>
      <c r="BJ11" s="626"/>
      <c r="BK11" s="626"/>
      <c r="BL11" s="626"/>
      <c r="BM11" s="626"/>
      <c r="BN11" s="627"/>
      <c r="BO11" s="685">
        <v>3.9</v>
      </c>
      <c r="BP11" s="685"/>
      <c r="BQ11" s="685"/>
      <c r="BR11" s="685"/>
      <c r="BS11" s="631">
        <v>62744</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96537</v>
      </c>
      <c r="CS11" s="626"/>
      <c r="CT11" s="626"/>
      <c r="CU11" s="626"/>
      <c r="CV11" s="626"/>
      <c r="CW11" s="626"/>
      <c r="CX11" s="626"/>
      <c r="CY11" s="627"/>
      <c r="CZ11" s="685">
        <v>0.5</v>
      </c>
      <c r="DA11" s="685"/>
      <c r="DB11" s="685"/>
      <c r="DC11" s="685"/>
      <c r="DD11" s="631">
        <v>23576</v>
      </c>
      <c r="DE11" s="626"/>
      <c r="DF11" s="626"/>
      <c r="DG11" s="626"/>
      <c r="DH11" s="626"/>
      <c r="DI11" s="626"/>
      <c r="DJ11" s="626"/>
      <c r="DK11" s="626"/>
      <c r="DL11" s="626"/>
      <c r="DM11" s="626"/>
      <c r="DN11" s="626"/>
      <c r="DO11" s="626"/>
      <c r="DP11" s="627"/>
      <c r="DQ11" s="631">
        <v>83421</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1113591</v>
      </c>
      <c r="S12" s="626"/>
      <c r="T12" s="626"/>
      <c r="U12" s="626"/>
      <c r="V12" s="626"/>
      <c r="W12" s="626"/>
      <c r="X12" s="626"/>
      <c r="Y12" s="627"/>
      <c r="Z12" s="685">
        <v>5.6</v>
      </c>
      <c r="AA12" s="685"/>
      <c r="AB12" s="685"/>
      <c r="AC12" s="685"/>
      <c r="AD12" s="686">
        <v>1113591</v>
      </c>
      <c r="AE12" s="686"/>
      <c r="AF12" s="686"/>
      <c r="AG12" s="686"/>
      <c r="AH12" s="686"/>
      <c r="AI12" s="686"/>
      <c r="AJ12" s="686"/>
      <c r="AK12" s="686"/>
      <c r="AL12" s="628">
        <v>9.3000000000000007</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3743204</v>
      </c>
      <c r="BH12" s="626"/>
      <c r="BI12" s="626"/>
      <c r="BJ12" s="626"/>
      <c r="BK12" s="626"/>
      <c r="BL12" s="626"/>
      <c r="BM12" s="626"/>
      <c r="BN12" s="627"/>
      <c r="BO12" s="685">
        <v>41.9</v>
      </c>
      <c r="BP12" s="685"/>
      <c r="BQ12" s="685"/>
      <c r="BR12" s="685"/>
      <c r="BS12" s="631" t="s">
        <v>127</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147189</v>
      </c>
      <c r="CS12" s="626"/>
      <c r="CT12" s="626"/>
      <c r="CU12" s="626"/>
      <c r="CV12" s="626"/>
      <c r="CW12" s="626"/>
      <c r="CX12" s="626"/>
      <c r="CY12" s="627"/>
      <c r="CZ12" s="685">
        <v>0.8</v>
      </c>
      <c r="DA12" s="685"/>
      <c r="DB12" s="685"/>
      <c r="DC12" s="685"/>
      <c r="DD12" s="631">
        <v>98</v>
      </c>
      <c r="DE12" s="626"/>
      <c r="DF12" s="626"/>
      <c r="DG12" s="626"/>
      <c r="DH12" s="626"/>
      <c r="DI12" s="626"/>
      <c r="DJ12" s="626"/>
      <c r="DK12" s="626"/>
      <c r="DL12" s="626"/>
      <c r="DM12" s="626"/>
      <c r="DN12" s="626"/>
      <c r="DO12" s="626"/>
      <c r="DP12" s="627"/>
      <c r="DQ12" s="631">
        <v>112528</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127</v>
      </c>
      <c r="S13" s="626"/>
      <c r="T13" s="626"/>
      <c r="U13" s="626"/>
      <c r="V13" s="626"/>
      <c r="W13" s="626"/>
      <c r="X13" s="626"/>
      <c r="Y13" s="627"/>
      <c r="Z13" s="685" t="s">
        <v>127</v>
      </c>
      <c r="AA13" s="685"/>
      <c r="AB13" s="685"/>
      <c r="AC13" s="685"/>
      <c r="AD13" s="686" t="s">
        <v>127</v>
      </c>
      <c r="AE13" s="686"/>
      <c r="AF13" s="686"/>
      <c r="AG13" s="686"/>
      <c r="AH13" s="686"/>
      <c r="AI13" s="686"/>
      <c r="AJ13" s="686"/>
      <c r="AK13" s="686"/>
      <c r="AL13" s="628" t="s">
        <v>127</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3734022</v>
      </c>
      <c r="BH13" s="626"/>
      <c r="BI13" s="626"/>
      <c r="BJ13" s="626"/>
      <c r="BK13" s="626"/>
      <c r="BL13" s="626"/>
      <c r="BM13" s="626"/>
      <c r="BN13" s="627"/>
      <c r="BO13" s="685">
        <v>41.8</v>
      </c>
      <c r="BP13" s="685"/>
      <c r="BQ13" s="685"/>
      <c r="BR13" s="685"/>
      <c r="BS13" s="631" t="s">
        <v>127</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1441531</v>
      </c>
      <c r="CS13" s="626"/>
      <c r="CT13" s="626"/>
      <c r="CU13" s="626"/>
      <c r="CV13" s="626"/>
      <c r="CW13" s="626"/>
      <c r="CX13" s="626"/>
      <c r="CY13" s="627"/>
      <c r="CZ13" s="685">
        <v>7.6</v>
      </c>
      <c r="DA13" s="685"/>
      <c r="DB13" s="685"/>
      <c r="DC13" s="685"/>
      <c r="DD13" s="631">
        <v>479229</v>
      </c>
      <c r="DE13" s="626"/>
      <c r="DF13" s="626"/>
      <c r="DG13" s="626"/>
      <c r="DH13" s="626"/>
      <c r="DI13" s="626"/>
      <c r="DJ13" s="626"/>
      <c r="DK13" s="626"/>
      <c r="DL13" s="626"/>
      <c r="DM13" s="626"/>
      <c r="DN13" s="626"/>
      <c r="DO13" s="626"/>
      <c r="DP13" s="627"/>
      <c r="DQ13" s="631">
        <v>1037037</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258</v>
      </c>
      <c r="S14" s="626"/>
      <c r="T14" s="626"/>
      <c r="U14" s="626"/>
      <c r="V14" s="626"/>
      <c r="W14" s="626"/>
      <c r="X14" s="626"/>
      <c r="Y14" s="627"/>
      <c r="Z14" s="685" t="s">
        <v>240</v>
      </c>
      <c r="AA14" s="685"/>
      <c r="AB14" s="685"/>
      <c r="AC14" s="685"/>
      <c r="AD14" s="686" t="s">
        <v>127</v>
      </c>
      <c r="AE14" s="686"/>
      <c r="AF14" s="686"/>
      <c r="AG14" s="686"/>
      <c r="AH14" s="686"/>
      <c r="AI14" s="686"/>
      <c r="AJ14" s="686"/>
      <c r="AK14" s="686"/>
      <c r="AL14" s="628" t="s">
        <v>240</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123182</v>
      </c>
      <c r="BH14" s="626"/>
      <c r="BI14" s="626"/>
      <c r="BJ14" s="626"/>
      <c r="BK14" s="626"/>
      <c r="BL14" s="626"/>
      <c r="BM14" s="626"/>
      <c r="BN14" s="627"/>
      <c r="BO14" s="685">
        <v>1.4</v>
      </c>
      <c r="BP14" s="685"/>
      <c r="BQ14" s="685"/>
      <c r="BR14" s="685"/>
      <c r="BS14" s="631" t="s">
        <v>127</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978781</v>
      </c>
      <c r="CS14" s="626"/>
      <c r="CT14" s="626"/>
      <c r="CU14" s="626"/>
      <c r="CV14" s="626"/>
      <c r="CW14" s="626"/>
      <c r="CX14" s="626"/>
      <c r="CY14" s="627"/>
      <c r="CZ14" s="685">
        <v>5.2</v>
      </c>
      <c r="DA14" s="685"/>
      <c r="DB14" s="685"/>
      <c r="DC14" s="685"/>
      <c r="DD14" s="631">
        <v>78600</v>
      </c>
      <c r="DE14" s="626"/>
      <c r="DF14" s="626"/>
      <c r="DG14" s="626"/>
      <c r="DH14" s="626"/>
      <c r="DI14" s="626"/>
      <c r="DJ14" s="626"/>
      <c r="DK14" s="626"/>
      <c r="DL14" s="626"/>
      <c r="DM14" s="626"/>
      <c r="DN14" s="626"/>
      <c r="DO14" s="626"/>
      <c r="DP14" s="627"/>
      <c r="DQ14" s="631">
        <v>898530</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59973</v>
      </c>
      <c r="S15" s="626"/>
      <c r="T15" s="626"/>
      <c r="U15" s="626"/>
      <c r="V15" s="626"/>
      <c r="W15" s="626"/>
      <c r="X15" s="626"/>
      <c r="Y15" s="627"/>
      <c r="Z15" s="685">
        <v>0.3</v>
      </c>
      <c r="AA15" s="685"/>
      <c r="AB15" s="685"/>
      <c r="AC15" s="685"/>
      <c r="AD15" s="686">
        <v>59973</v>
      </c>
      <c r="AE15" s="686"/>
      <c r="AF15" s="686"/>
      <c r="AG15" s="686"/>
      <c r="AH15" s="686"/>
      <c r="AI15" s="686"/>
      <c r="AJ15" s="686"/>
      <c r="AK15" s="686"/>
      <c r="AL15" s="628">
        <v>0.5</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372592</v>
      </c>
      <c r="BH15" s="626"/>
      <c r="BI15" s="626"/>
      <c r="BJ15" s="626"/>
      <c r="BK15" s="626"/>
      <c r="BL15" s="626"/>
      <c r="BM15" s="626"/>
      <c r="BN15" s="627"/>
      <c r="BO15" s="685">
        <v>4.2</v>
      </c>
      <c r="BP15" s="685"/>
      <c r="BQ15" s="685"/>
      <c r="BR15" s="685"/>
      <c r="BS15" s="631" t="s">
        <v>127</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2082478</v>
      </c>
      <c r="CS15" s="626"/>
      <c r="CT15" s="626"/>
      <c r="CU15" s="626"/>
      <c r="CV15" s="626"/>
      <c r="CW15" s="626"/>
      <c r="CX15" s="626"/>
      <c r="CY15" s="627"/>
      <c r="CZ15" s="685">
        <v>11</v>
      </c>
      <c r="DA15" s="685"/>
      <c r="DB15" s="685"/>
      <c r="DC15" s="685"/>
      <c r="DD15" s="631">
        <v>269631</v>
      </c>
      <c r="DE15" s="626"/>
      <c r="DF15" s="626"/>
      <c r="DG15" s="626"/>
      <c r="DH15" s="626"/>
      <c r="DI15" s="626"/>
      <c r="DJ15" s="626"/>
      <c r="DK15" s="626"/>
      <c r="DL15" s="626"/>
      <c r="DM15" s="626"/>
      <c r="DN15" s="626"/>
      <c r="DO15" s="626"/>
      <c r="DP15" s="627"/>
      <c r="DQ15" s="631">
        <v>1781483</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240</v>
      </c>
      <c r="S16" s="626"/>
      <c r="T16" s="626"/>
      <c r="U16" s="626"/>
      <c r="V16" s="626"/>
      <c r="W16" s="626"/>
      <c r="X16" s="626"/>
      <c r="Y16" s="627"/>
      <c r="Z16" s="685" t="s">
        <v>240</v>
      </c>
      <c r="AA16" s="685"/>
      <c r="AB16" s="685"/>
      <c r="AC16" s="685"/>
      <c r="AD16" s="686" t="s">
        <v>240</v>
      </c>
      <c r="AE16" s="686"/>
      <c r="AF16" s="686"/>
      <c r="AG16" s="686"/>
      <c r="AH16" s="686"/>
      <c r="AI16" s="686"/>
      <c r="AJ16" s="686"/>
      <c r="AK16" s="686"/>
      <c r="AL16" s="628" t="s">
        <v>127</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240</v>
      </c>
      <c r="BH16" s="626"/>
      <c r="BI16" s="626"/>
      <c r="BJ16" s="626"/>
      <c r="BK16" s="626"/>
      <c r="BL16" s="626"/>
      <c r="BM16" s="626"/>
      <c r="BN16" s="627"/>
      <c r="BO16" s="685" t="s">
        <v>240</v>
      </c>
      <c r="BP16" s="685"/>
      <c r="BQ16" s="685"/>
      <c r="BR16" s="685"/>
      <c r="BS16" s="631" t="s">
        <v>258</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t="s">
        <v>127</v>
      </c>
      <c r="CS16" s="626"/>
      <c r="CT16" s="626"/>
      <c r="CU16" s="626"/>
      <c r="CV16" s="626"/>
      <c r="CW16" s="626"/>
      <c r="CX16" s="626"/>
      <c r="CY16" s="627"/>
      <c r="CZ16" s="685" t="s">
        <v>127</v>
      </c>
      <c r="DA16" s="685"/>
      <c r="DB16" s="685"/>
      <c r="DC16" s="685"/>
      <c r="DD16" s="631" t="s">
        <v>240</v>
      </c>
      <c r="DE16" s="626"/>
      <c r="DF16" s="626"/>
      <c r="DG16" s="626"/>
      <c r="DH16" s="626"/>
      <c r="DI16" s="626"/>
      <c r="DJ16" s="626"/>
      <c r="DK16" s="626"/>
      <c r="DL16" s="626"/>
      <c r="DM16" s="626"/>
      <c r="DN16" s="626"/>
      <c r="DO16" s="626"/>
      <c r="DP16" s="627"/>
      <c r="DQ16" s="631" t="s">
        <v>240</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42259</v>
      </c>
      <c r="S17" s="626"/>
      <c r="T17" s="626"/>
      <c r="U17" s="626"/>
      <c r="V17" s="626"/>
      <c r="W17" s="626"/>
      <c r="X17" s="626"/>
      <c r="Y17" s="627"/>
      <c r="Z17" s="685">
        <v>0.2</v>
      </c>
      <c r="AA17" s="685"/>
      <c r="AB17" s="685"/>
      <c r="AC17" s="685"/>
      <c r="AD17" s="686">
        <v>42259</v>
      </c>
      <c r="AE17" s="686"/>
      <c r="AF17" s="686"/>
      <c r="AG17" s="686"/>
      <c r="AH17" s="686"/>
      <c r="AI17" s="686"/>
      <c r="AJ17" s="686"/>
      <c r="AK17" s="686"/>
      <c r="AL17" s="628">
        <v>0.4</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269</v>
      </c>
      <c r="BP17" s="685"/>
      <c r="BQ17" s="685"/>
      <c r="BR17" s="685"/>
      <c r="BS17" s="631" t="s">
        <v>127</v>
      </c>
      <c r="BT17" s="626"/>
      <c r="BU17" s="626"/>
      <c r="BV17" s="626"/>
      <c r="BW17" s="626"/>
      <c r="BX17" s="626"/>
      <c r="BY17" s="626"/>
      <c r="BZ17" s="626"/>
      <c r="CA17" s="626"/>
      <c r="CB17" s="666"/>
      <c r="CD17" s="667" t="s">
        <v>270</v>
      </c>
      <c r="CE17" s="664"/>
      <c r="CF17" s="664"/>
      <c r="CG17" s="664"/>
      <c r="CH17" s="664"/>
      <c r="CI17" s="664"/>
      <c r="CJ17" s="664"/>
      <c r="CK17" s="664"/>
      <c r="CL17" s="664"/>
      <c r="CM17" s="664"/>
      <c r="CN17" s="664"/>
      <c r="CO17" s="664"/>
      <c r="CP17" s="664"/>
      <c r="CQ17" s="665"/>
      <c r="CR17" s="623">
        <v>2336319</v>
      </c>
      <c r="CS17" s="626"/>
      <c r="CT17" s="626"/>
      <c r="CU17" s="626"/>
      <c r="CV17" s="626"/>
      <c r="CW17" s="626"/>
      <c r="CX17" s="626"/>
      <c r="CY17" s="627"/>
      <c r="CZ17" s="685">
        <v>12.3</v>
      </c>
      <c r="DA17" s="685"/>
      <c r="DB17" s="685"/>
      <c r="DC17" s="685"/>
      <c r="DD17" s="631" t="s">
        <v>240</v>
      </c>
      <c r="DE17" s="626"/>
      <c r="DF17" s="626"/>
      <c r="DG17" s="626"/>
      <c r="DH17" s="626"/>
      <c r="DI17" s="626"/>
      <c r="DJ17" s="626"/>
      <c r="DK17" s="626"/>
      <c r="DL17" s="626"/>
      <c r="DM17" s="626"/>
      <c r="DN17" s="626"/>
      <c r="DO17" s="626"/>
      <c r="DP17" s="627"/>
      <c r="DQ17" s="631">
        <v>2335904</v>
      </c>
      <c r="DR17" s="626"/>
      <c r="DS17" s="626"/>
      <c r="DT17" s="626"/>
      <c r="DU17" s="626"/>
      <c r="DV17" s="626"/>
      <c r="DW17" s="626"/>
      <c r="DX17" s="626"/>
      <c r="DY17" s="626"/>
      <c r="DZ17" s="626"/>
      <c r="EA17" s="626"/>
      <c r="EB17" s="626"/>
      <c r="EC17" s="666"/>
    </row>
    <row r="18" spans="2:133" ht="11.25" customHeight="1" x14ac:dyDescent="0.15">
      <c r="B18" s="620" t="s">
        <v>271</v>
      </c>
      <c r="C18" s="621"/>
      <c r="D18" s="621"/>
      <c r="E18" s="621"/>
      <c r="F18" s="621"/>
      <c r="G18" s="621"/>
      <c r="H18" s="621"/>
      <c r="I18" s="621"/>
      <c r="J18" s="621"/>
      <c r="K18" s="621"/>
      <c r="L18" s="621"/>
      <c r="M18" s="621"/>
      <c r="N18" s="621"/>
      <c r="O18" s="621"/>
      <c r="P18" s="621"/>
      <c r="Q18" s="622"/>
      <c r="R18" s="623">
        <v>2042623</v>
      </c>
      <c r="S18" s="626"/>
      <c r="T18" s="626"/>
      <c r="U18" s="626"/>
      <c r="V18" s="626"/>
      <c r="W18" s="626"/>
      <c r="X18" s="626"/>
      <c r="Y18" s="627"/>
      <c r="Z18" s="685">
        <v>10.3</v>
      </c>
      <c r="AA18" s="685"/>
      <c r="AB18" s="685"/>
      <c r="AC18" s="685"/>
      <c r="AD18" s="686">
        <v>1859142</v>
      </c>
      <c r="AE18" s="686"/>
      <c r="AF18" s="686"/>
      <c r="AG18" s="686"/>
      <c r="AH18" s="686"/>
      <c r="AI18" s="686"/>
      <c r="AJ18" s="686"/>
      <c r="AK18" s="686"/>
      <c r="AL18" s="628">
        <v>15.6</v>
      </c>
      <c r="AM18" s="629"/>
      <c r="AN18" s="629"/>
      <c r="AO18" s="687"/>
      <c r="AP18" s="620" t="s">
        <v>272</v>
      </c>
      <c r="AQ18" s="621"/>
      <c r="AR18" s="621"/>
      <c r="AS18" s="621"/>
      <c r="AT18" s="621"/>
      <c r="AU18" s="621"/>
      <c r="AV18" s="621"/>
      <c r="AW18" s="621"/>
      <c r="AX18" s="621"/>
      <c r="AY18" s="621"/>
      <c r="AZ18" s="621"/>
      <c r="BA18" s="621"/>
      <c r="BB18" s="621"/>
      <c r="BC18" s="621"/>
      <c r="BD18" s="621"/>
      <c r="BE18" s="621"/>
      <c r="BF18" s="622"/>
      <c r="BG18" s="623" t="s">
        <v>240</v>
      </c>
      <c r="BH18" s="626"/>
      <c r="BI18" s="626"/>
      <c r="BJ18" s="626"/>
      <c r="BK18" s="626"/>
      <c r="BL18" s="626"/>
      <c r="BM18" s="626"/>
      <c r="BN18" s="627"/>
      <c r="BO18" s="685" t="s">
        <v>127</v>
      </c>
      <c r="BP18" s="685"/>
      <c r="BQ18" s="685"/>
      <c r="BR18" s="685"/>
      <c r="BS18" s="631" t="s">
        <v>127</v>
      </c>
      <c r="BT18" s="626"/>
      <c r="BU18" s="626"/>
      <c r="BV18" s="626"/>
      <c r="BW18" s="626"/>
      <c r="BX18" s="626"/>
      <c r="BY18" s="626"/>
      <c r="BZ18" s="626"/>
      <c r="CA18" s="626"/>
      <c r="CB18" s="666"/>
      <c r="CD18" s="667" t="s">
        <v>273</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240</v>
      </c>
      <c r="DA18" s="685"/>
      <c r="DB18" s="685"/>
      <c r="DC18" s="685"/>
      <c r="DD18" s="631" t="s">
        <v>127</v>
      </c>
      <c r="DE18" s="626"/>
      <c r="DF18" s="626"/>
      <c r="DG18" s="626"/>
      <c r="DH18" s="626"/>
      <c r="DI18" s="626"/>
      <c r="DJ18" s="626"/>
      <c r="DK18" s="626"/>
      <c r="DL18" s="626"/>
      <c r="DM18" s="626"/>
      <c r="DN18" s="626"/>
      <c r="DO18" s="626"/>
      <c r="DP18" s="627"/>
      <c r="DQ18" s="631" t="s">
        <v>240</v>
      </c>
      <c r="DR18" s="626"/>
      <c r="DS18" s="626"/>
      <c r="DT18" s="626"/>
      <c r="DU18" s="626"/>
      <c r="DV18" s="626"/>
      <c r="DW18" s="626"/>
      <c r="DX18" s="626"/>
      <c r="DY18" s="626"/>
      <c r="DZ18" s="626"/>
      <c r="EA18" s="626"/>
      <c r="EB18" s="626"/>
      <c r="EC18" s="666"/>
    </row>
    <row r="19" spans="2:133" ht="11.25" customHeight="1" x14ac:dyDescent="0.15">
      <c r="B19" s="620" t="s">
        <v>274</v>
      </c>
      <c r="C19" s="621"/>
      <c r="D19" s="621"/>
      <c r="E19" s="621"/>
      <c r="F19" s="621"/>
      <c r="G19" s="621"/>
      <c r="H19" s="621"/>
      <c r="I19" s="621"/>
      <c r="J19" s="621"/>
      <c r="K19" s="621"/>
      <c r="L19" s="621"/>
      <c r="M19" s="621"/>
      <c r="N19" s="621"/>
      <c r="O19" s="621"/>
      <c r="P19" s="621"/>
      <c r="Q19" s="622"/>
      <c r="R19" s="623">
        <v>1859142</v>
      </c>
      <c r="S19" s="626"/>
      <c r="T19" s="626"/>
      <c r="U19" s="626"/>
      <c r="V19" s="626"/>
      <c r="W19" s="626"/>
      <c r="X19" s="626"/>
      <c r="Y19" s="627"/>
      <c r="Z19" s="685">
        <v>9.4</v>
      </c>
      <c r="AA19" s="685"/>
      <c r="AB19" s="685"/>
      <c r="AC19" s="685"/>
      <c r="AD19" s="686">
        <v>1859142</v>
      </c>
      <c r="AE19" s="686"/>
      <c r="AF19" s="686"/>
      <c r="AG19" s="686"/>
      <c r="AH19" s="686"/>
      <c r="AI19" s="686"/>
      <c r="AJ19" s="686"/>
      <c r="AK19" s="686"/>
      <c r="AL19" s="628">
        <v>15.6</v>
      </c>
      <c r="AM19" s="629"/>
      <c r="AN19" s="629"/>
      <c r="AO19" s="687"/>
      <c r="AP19" s="620" t="s">
        <v>275</v>
      </c>
      <c r="AQ19" s="621"/>
      <c r="AR19" s="621"/>
      <c r="AS19" s="621"/>
      <c r="AT19" s="621"/>
      <c r="AU19" s="621"/>
      <c r="AV19" s="621"/>
      <c r="AW19" s="621"/>
      <c r="AX19" s="621"/>
      <c r="AY19" s="621"/>
      <c r="AZ19" s="621"/>
      <c r="BA19" s="621"/>
      <c r="BB19" s="621"/>
      <c r="BC19" s="621"/>
      <c r="BD19" s="621"/>
      <c r="BE19" s="621"/>
      <c r="BF19" s="622"/>
      <c r="BG19" s="623">
        <v>387685</v>
      </c>
      <c r="BH19" s="626"/>
      <c r="BI19" s="626"/>
      <c r="BJ19" s="626"/>
      <c r="BK19" s="626"/>
      <c r="BL19" s="626"/>
      <c r="BM19" s="626"/>
      <c r="BN19" s="627"/>
      <c r="BO19" s="685">
        <v>4.3</v>
      </c>
      <c r="BP19" s="685"/>
      <c r="BQ19" s="685"/>
      <c r="BR19" s="685"/>
      <c r="BS19" s="631" t="s">
        <v>127</v>
      </c>
      <c r="BT19" s="626"/>
      <c r="BU19" s="626"/>
      <c r="BV19" s="626"/>
      <c r="BW19" s="626"/>
      <c r="BX19" s="626"/>
      <c r="BY19" s="626"/>
      <c r="BZ19" s="626"/>
      <c r="CA19" s="626"/>
      <c r="CB19" s="666"/>
      <c r="CD19" s="667" t="s">
        <v>276</v>
      </c>
      <c r="CE19" s="664"/>
      <c r="CF19" s="664"/>
      <c r="CG19" s="664"/>
      <c r="CH19" s="664"/>
      <c r="CI19" s="664"/>
      <c r="CJ19" s="664"/>
      <c r="CK19" s="664"/>
      <c r="CL19" s="664"/>
      <c r="CM19" s="664"/>
      <c r="CN19" s="664"/>
      <c r="CO19" s="664"/>
      <c r="CP19" s="664"/>
      <c r="CQ19" s="665"/>
      <c r="CR19" s="623" t="s">
        <v>240</v>
      </c>
      <c r="CS19" s="626"/>
      <c r="CT19" s="626"/>
      <c r="CU19" s="626"/>
      <c r="CV19" s="626"/>
      <c r="CW19" s="626"/>
      <c r="CX19" s="626"/>
      <c r="CY19" s="627"/>
      <c r="CZ19" s="685" t="s">
        <v>127</v>
      </c>
      <c r="DA19" s="685"/>
      <c r="DB19" s="685"/>
      <c r="DC19" s="685"/>
      <c r="DD19" s="631" t="s">
        <v>240</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277</v>
      </c>
      <c r="C20" s="621"/>
      <c r="D20" s="621"/>
      <c r="E20" s="621"/>
      <c r="F20" s="621"/>
      <c r="G20" s="621"/>
      <c r="H20" s="621"/>
      <c r="I20" s="621"/>
      <c r="J20" s="621"/>
      <c r="K20" s="621"/>
      <c r="L20" s="621"/>
      <c r="M20" s="621"/>
      <c r="N20" s="621"/>
      <c r="O20" s="621"/>
      <c r="P20" s="621"/>
      <c r="Q20" s="622"/>
      <c r="R20" s="623">
        <v>183450</v>
      </c>
      <c r="S20" s="626"/>
      <c r="T20" s="626"/>
      <c r="U20" s="626"/>
      <c r="V20" s="626"/>
      <c r="W20" s="626"/>
      <c r="X20" s="626"/>
      <c r="Y20" s="627"/>
      <c r="Z20" s="685">
        <v>0.9</v>
      </c>
      <c r="AA20" s="685"/>
      <c r="AB20" s="685"/>
      <c r="AC20" s="685"/>
      <c r="AD20" s="686" t="s">
        <v>240</v>
      </c>
      <c r="AE20" s="686"/>
      <c r="AF20" s="686"/>
      <c r="AG20" s="686"/>
      <c r="AH20" s="686"/>
      <c r="AI20" s="686"/>
      <c r="AJ20" s="686"/>
      <c r="AK20" s="686"/>
      <c r="AL20" s="628" t="s">
        <v>127</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387685</v>
      </c>
      <c r="BH20" s="626"/>
      <c r="BI20" s="626"/>
      <c r="BJ20" s="626"/>
      <c r="BK20" s="626"/>
      <c r="BL20" s="626"/>
      <c r="BM20" s="626"/>
      <c r="BN20" s="627"/>
      <c r="BO20" s="685">
        <v>4.3</v>
      </c>
      <c r="BP20" s="685"/>
      <c r="BQ20" s="685"/>
      <c r="BR20" s="685"/>
      <c r="BS20" s="631" t="s">
        <v>127</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18960234</v>
      </c>
      <c r="CS20" s="626"/>
      <c r="CT20" s="626"/>
      <c r="CU20" s="626"/>
      <c r="CV20" s="626"/>
      <c r="CW20" s="626"/>
      <c r="CX20" s="626"/>
      <c r="CY20" s="627"/>
      <c r="CZ20" s="685">
        <v>100</v>
      </c>
      <c r="DA20" s="685"/>
      <c r="DB20" s="685"/>
      <c r="DC20" s="685"/>
      <c r="DD20" s="631">
        <v>924227</v>
      </c>
      <c r="DE20" s="626"/>
      <c r="DF20" s="626"/>
      <c r="DG20" s="626"/>
      <c r="DH20" s="626"/>
      <c r="DI20" s="626"/>
      <c r="DJ20" s="626"/>
      <c r="DK20" s="626"/>
      <c r="DL20" s="626"/>
      <c r="DM20" s="626"/>
      <c r="DN20" s="626"/>
      <c r="DO20" s="626"/>
      <c r="DP20" s="627"/>
      <c r="DQ20" s="631">
        <v>13821223</v>
      </c>
      <c r="DR20" s="626"/>
      <c r="DS20" s="626"/>
      <c r="DT20" s="626"/>
      <c r="DU20" s="626"/>
      <c r="DV20" s="626"/>
      <c r="DW20" s="626"/>
      <c r="DX20" s="626"/>
      <c r="DY20" s="626"/>
      <c r="DZ20" s="626"/>
      <c r="EA20" s="626"/>
      <c r="EB20" s="626"/>
      <c r="EC20" s="666"/>
    </row>
    <row r="21" spans="2:133" ht="11.25" customHeight="1" x14ac:dyDescent="0.15">
      <c r="B21" s="620" t="s">
        <v>280</v>
      </c>
      <c r="C21" s="621"/>
      <c r="D21" s="621"/>
      <c r="E21" s="621"/>
      <c r="F21" s="621"/>
      <c r="G21" s="621"/>
      <c r="H21" s="621"/>
      <c r="I21" s="621"/>
      <c r="J21" s="621"/>
      <c r="K21" s="621"/>
      <c r="L21" s="621"/>
      <c r="M21" s="621"/>
      <c r="N21" s="621"/>
      <c r="O21" s="621"/>
      <c r="P21" s="621"/>
      <c r="Q21" s="622"/>
      <c r="R21" s="623">
        <v>31</v>
      </c>
      <c r="S21" s="626"/>
      <c r="T21" s="626"/>
      <c r="U21" s="626"/>
      <c r="V21" s="626"/>
      <c r="W21" s="626"/>
      <c r="X21" s="626"/>
      <c r="Y21" s="627"/>
      <c r="Z21" s="685">
        <v>0</v>
      </c>
      <c r="AA21" s="685"/>
      <c r="AB21" s="685"/>
      <c r="AC21" s="685"/>
      <c r="AD21" s="686" t="s">
        <v>240</v>
      </c>
      <c r="AE21" s="686"/>
      <c r="AF21" s="686"/>
      <c r="AG21" s="686"/>
      <c r="AH21" s="686"/>
      <c r="AI21" s="686"/>
      <c r="AJ21" s="686"/>
      <c r="AK21" s="686"/>
      <c r="AL21" s="628" t="s">
        <v>127</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127</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282</v>
      </c>
      <c r="C22" s="621"/>
      <c r="D22" s="621"/>
      <c r="E22" s="621"/>
      <c r="F22" s="621"/>
      <c r="G22" s="621"/>
      <c r="H22" s="621"/>
      <c r="I22" s="621"/>
      <c r="J22" s="621"/>
      <c r="K22" s="621"/>
      <c r="L22" s="621"/>
      <c r="M22" s="621"/>
      <c r="N22" s="621"/>
      <c r="O22" s="621"/>
      <c r="P22" s="621"/>
      <c r="Q22" s="622"/>
      <c r="R22" s="623">
        <v>12417904</v>
      </c>
      <c r="S22" s="626"/>
      <c r="T22" s="626"/>
      <c r="U22" s="626"/>
      <c r="V22" s="626"/>
      <c r="W22" s="626"/>
      <c r="X22" s="626"/>
      <c r="Y22" s="627"/>
      <c r="Z22" s="685">
        <v>62.6</v>
      </c>
      <c r="AA22" s="685"/>
      <c r="AB22" s="685"/>
      <c r="AC22" s="685"/>
      <c r="AD22" s="686">
        <v>11846738</v>
      </c>
      <c r="AE22" s="686"/>
      <c r="AF22" s="686"/>
      <c r="AG22" s="686"/>
      <c r="AH22" s="686"/>
      <c r="AI22" s="686"/>
      <c r="AJ22" s="686"/>
      <c r="AK22" s="686"/>
      <c r="AL22" s="628">
        <v>99.3</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240</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285</v>
      </c>
      <c r="C23" s="621"/>
      <c r="D23" s="621"/>
      <c r="E23" s="621"/>
      <c r="F23" s="621"/>
      <c r="G23" s="621"/>
      <c r="H23" s="621"/>
      <c r="I23" s="621"/>
      <c r="J23" s="621"/>
      <c r="K23" s="621"/>
      <c r="L23" s="621"/>
      <c r="M23" s="621"/>
      <c r="N23" s="621"/>
      <c r="O23" s="621"/>
      <c r="P23" s="621"/>
      <c r="Q23" s="622"/>
      <c r="R23" s="623">
        <v>7621</v>
      </c>
      <c r="S23" s="626"/>
      <c r="T23" s="626"/>
      <c r="U23" s="626"/>
      <c r="V23" s="626"/>
      <c r="W23" s="626"/>
      <c r="X23" s="626"/>
      <c r="Y23" s="627"/>
      <c r="Z23" s="685">
        <v>0</v>
      </c>
      <c r="AA23" s="685"/>
      <c r="AB23" s="685"/>
      <c r="AC23" s="685"/>
      <c r="AD23" s="686">
        <v>7621</v>
      </c>
      <c r="AE23" s="686"/>
      <c r="AF23" s="686"/>
      <c r="AG23" s="686"/>
      <c r="AH23" s="686"/>
      <c r="AI23" s="686"/>
      <c r="AJ23" s="686"/>
      <c r="AK23" s="686"/>
      <c r="AL23" s="628">
        <v>0.1</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v>387685</v>
      </c>
      <c r="BH23" s="626"/>
      <c r="BI23" s="626"/>
      <c r="BJ23" s="626"/>
      <c r="BK23" s="626"/>
      <c r="BL23" s="626"/>
      <c r="BM23" s="626"/>
      <c r="BN23" s="627"/>
      <c r="BO23" s="685">
        <v>4.3</v>
      </c>
      <c r="BP23" s="685"/>
      <c r="BQ23" s="685"/>
      <c r="BR23" s="685"/>
      <c r="BS23" s="631" t="s">
        <v>127</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0" t="s">
        <v>292</v>
      </c>
      <c r="C24" s="621"/>
      <c r="D24" s="621"/>
      <c r="E24" s="621"/>
      <c r="F24" s="621"/>
      <c r="G24" s="621"/>
      <c r="H24" s="621"/>
      <c r="I24" s="621"/>
      <c r="J24" s="621"/>
      <c r="K24" s="621"/>
      <c r="L24" s="621"/>
      <c r="M24" s="621"/>
      <c r="N24" s="621"/>
      <c r="O24" s="621"/>
      <c r="P24" s="621"/>
      <c r="Q24" s="622"/>
      <c r="R24" s="623">
        <v>160925</v>
      </c>
      <c r="S24" s="626"/>
      <c r="T24" s="626"/>
      <c r="U24" s="626"/>
      <c r="V24" s="626"/>
      <c r="W24" s="626"/>
      <c r="X24" s="626"/>
      <c r="Y24" s="627"/>
      <c r="Z24" s="685">
        <v>0.8</v>
      </c>
      <c r="AA24" s="685"/>
      <c r="AB24" s="685"/>
      <c r="AC24" s="685"/>
      <c r="AD24" s="686" t="s">
        <v>127</v>
      </c>
      <c r="AE24" s="686"/>
      <c r="AF24" s="686"/>
      <c r="AG24" s="686"/>
      <c r="AH24" s="686"/>
      <c r="AI24" s="686"/>
      <c r="AJ24" s="686"/>
      <c r="AK24" s="686"/>
      <c r="AL24" s="628" t="s">
        <v>127</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269</v>
      </c>
      <c r="BP24" s="685"/>
      <c r="BQ24" s="685"/>
      <c r="BR24" s="685"/>
      <c r="BS24" s="631" t="s">
        <v>127</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10175552</v>
      </c>
      <c r="CS24" s="689"/>
      <c r="CT24" s="689"/>
      <c r="CU24" s="689"/>
      <c r="CV24" s="689"/>
      <c r="CW24" s="689"/>
      <c r="CX24" s="689"/>
      <c r="CY24" s="735"/>
      <c r="CZ24" s="736">
        <v>53.7</v>
      </c>
      <c r="DA24" s="705"/>
      <c r="DB24" s="705"/>
      <c r="DC24" s="739"/>
      <c r="DD24" s="734">
        <v>6747178</v>
      </c>
      <c r="DE24" s="689"/>
      <c r="DF24" s="689"/>
      <c r="DG24" s="689"/>
      <c r="DH24" s="689"/>
      <c r="DI24" s="689"/>
      <c r="DJ24" s="689"/>
      <c r="DK24" s="735"/>
      <c r="DL24" s="734">
        <v>6646393</v>
      </c>
      <c r="DM24" s="689"/>
      <c r="DN24" s="689"/>
      <c r="DO24" s="689"/>
      <c r="DP24" s="689"/>
      <c r="DQ24" s="689"/>
      <c r="DR24" s="689"/>
      <c r="DS24" s="689"/>
      <c r="DT24" s="689"/>
      <c r="DU24" s="689"/>
      <c r="DV24" s="735"/>
      <c r="DW24" s="736">
        <v>51.2</v>
      </c>
      <c r="DX24" s="705"/>
      <c r="DY24" s="705"/>
      <c r="DZ24" s="705"/>
      <c r="EA24" s="705"/>
      <c r="EB24" s="705"/>
      <c r="EC24" s="737"/>
    </row>
    <row r="25" spans="2:133" ht="11.25" customHeight="1" x14ac:dyDescent="0.15">
      <c r="B25" s="620" t="s">
        <v>295</v>
      </c>
      <c r="C25" s="621"/>
      <c r="D25" s="621"/>
      <c r="E25" s="621"/>
      <c r="F25" s="621"/>
      <c r="G25" s="621"/>
      <c r="H25" s="621"/>
      <c r="I25" s="621"/>
      <c r="J25" s="621"/>
      <c r="K25" s="621"/>
      <c r="L25" s="621"/>
      <c r="M25" s="621"/>
      <c r="N25" s="621"/>
      <c r="O25" s="621"/>
      <c r="P25" s="621"/>
      <c r="Q25" s="622"/>
      <c r="R25" s="623">
        <v>143440</v>
      </c>
      <c r="S25" s="626"/>
      <c r="T25" s="626"/>
      <c r="U25" s="626"/>
      <c r="V25" s="626"/>
      <c r="W25" s="626"/>
      <c r="X25" s="626"/>
      <c r="Y25" s="627"/>
      <c r="Z25" s="685">
        <v>0.7</v>
      </c>
      <c r="AA25" s="685"/>
      <c r="AB25" s="685"/>
      <c r="AC25" s="685"/>
      <c r="AD25" s="686">
        <v>64753</v>
      </c>
      <c r="AE25" s="686"/>
      <c r="AF25" s="686"/>
      <c r="AG25" s="686"/>
      <c r="AH25" s="686"/>
      <c r="AI25" s="686"/>
      <c r="AJ25" s="686"/>
      <c r="AK25" s="686"/>
      <c r="AL25" s="628">
        <v>0.5</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127</v>
      </c>
      <c r="BP25" s="685"/>
      <c r="BQ25" s="685"/>
      <c r="BR25" s="685"/>
      <c r="BS25" s="631" t="s">
        <v>127</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3335316</v>
      </c>
      <c r="CS25" s="624"/>
      <c r="CT25" s="624"/>
      <c r="CU25" s="624"/>
      <c r="CV25" s="624"/>
      <c r="CW25" s="624"/>
      <c r="CX25" s="624"/>
      <c r="CY25" s="625"/>
      <c r="CZ25" s="628">
        <v>17.600000000000001</v>
      </c>
      <c r="DA25" s="657"/>
      <c r="DB25" s="657"/>
      <c r="DC25" s="658"/>
      <c r="DD25" s="631">
        <v>3076796</v>
      </c>
      <c r="DE25" s="624"/>
      <c r="DF25" s="624"/>
      <c r="DG25" s="624"/>
      <c r="DH25" s="624"/>
      <c r="DI25" s="624"/>
      <c r="DJ25" s="624"/>
      <c r="DK25" s="625"/>
      <c r="DL25" s="631">
        <v>2999618</v>
      </c>
      <c r="DM25" s="624"/>
      <c r="DN25" s="624"/>
      <c r="DO25" s="624"/>
      <c r="DP25" s="624"/>
      <c r="DQ25" s="624"/>
      <c r="DR25" s="624"/>
      <c r="DS25" s="624"/>
      <c r="DT25" s="624"/>
      <c r="DU25" s="624"/>
      <c r="DV25" s="625"/>
      <c r="DW25" s="628">
        <v>23.1</v>
      </c>
      <c r="DX25" s="657"/>
      <c r="DY25" s="657"/>
      <c r="DZ25" s="657"/>
      <c r="EA25" s="657"/>
      <c r="EB25" s="657"/>
      <c r="EC25" s="659"/>
    </row>
    <row r="26" spans="2:133" ht="11.25" customHeight="1" x14ac:dyDescent="0.15">
      <c r="B26" s="620" t="s">
        <v>298</v>
      </c>
      <c r="C26" s="621"/>
      <c r="D26" s="621"/>
      <c r="E26" s="621"/>
      <c r="F26" s="621"/>
      <c r="G26" s="621"/>
      <c r="H26" s="621"/>
      <c r="I26" s="621"/>
      <c r="J26" s="621"/>
      <c r="K26" s="621"/>
      <c r="L26" s="621"/>
      <c r="M26" s="621"/>
      <c r="N26" s="621"/>
      <c r="O26" s="621"/>
      <c r="P26" s="621"/>
      <c r="Q26" s="622"/>
      <c r="R26" s="623">
        <v>38217</v>
      </c>
      <c r="S26" s="626"/>
      <c r="T26" s="626"/>
      <c r="U26" s="626"/>
      <c r="V26" s="626"/>
      <c r="W26" s="626"/>
      <c r="X26" s="626"/>
      <c r="Y26" s="627"/>
      <c r="Z26" s="685">
        <v>0.2</v>
      </c>
      <c r="AA26" s="685"/>
      <c r="AB26" s="685"/>
      <c r="AC26" s="685"/>
      <c r="AD26" s="686" t="s">
        <v>127</v>
      </c>
      <c r="AE26" s="686"/>
      <c r="AF26" s="686"/>
      <c r="AG26" s="686"/>
      <c r="AH26" s="686"/>
      <c r="AI26" s="686"/>
      <c r="AJ26" s="686"/>
      <c r="AK26" s="686"/>
      <c r="AL26" s="628" t="s">
        <v>127</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2170407</v>
      </c>
      <c r="CS26" s="626"/>
      <c r="CT26" s="626"/>
      <c r="CU26" s="626"/>
      <c r="CV26" s="626"/>
      <c r="CW26" s="626"/>
      <c r="CX26" s="626"/>
      <c r="CY26" s="627"/>
      <c r="CZ26" s="628">
        <v>11.4</v>
      </c>
      <c r="DA26" s="657"/>
      <c r="DB26" s="657"/>
      <c r="DC26" s="658"/>
      <c r="DD26" s="631">
        <v>1935816</v>
      </c>
      <c r="DE26" s="626"/>
      <c r="DF26" s="626"/>
      <c r="DG26" s="626"/>
      <c r="DH26" s="626"/>
      <c r="DI26" s="626"/>
      <c r="DJ26" s="626"/>
      <c r="DK26" s="627"/>
      <c r="DL26" s="631" t="s">
        <v>127</v>
      </c>
      <c r="DM26" s="626"/>
      <c r="DN26" s="626"/>
      <c r="DO26" s="626"/>
      <c r="DP26" s="626"/>
      <c r="DQ26" s="626"/>
      <c r="DR26" s="626"/>
      <c r="DS26" s="626"/>
      <c r="DT26" s="626"/>
      <c r="DU26" s="626"/>
      <c r="DV26" s="627"/>
      <c r="DW26" s="628" t="s">
        <v>240</v>
      </c>
      <c r="DX26" s="657"/>
      <c r="DY26" s="657"/>
      <c r="DZ26" s="657"/>
      <c r="EA26" s="657"/>
      <c r="EB26" s="657"/>
      <c r="EC26" s="659"/>
    </row>
    <row r="27" spans="2:133" ht="11.25" customHeight="1" x14ac:dyDescent="0.15">
      <c r="B27" s="620" t="s">
        <v>301</v>
      </c>
      <c r="C27" s="621"/>
      <c r="D27" s="621"/>
      <c r="E27" s="621"/>
      <c r="F27" s="621"/>
      <c r="G27" s="621"/>
      <c r="H27" s="621"/>
      <c r="I27" s="621"/>
      <c r="J27" s="621"/>
      <c r="K27" s="621"/>
      <c r="L27" s="621"/>
      <c r="M27" s="621"/>
      <c r="N27" s="621"/>
      <c r="O27" s="621"/>
      <c r="P27" s="621"/>
      <c r="Q27" s="622"/>
      <c r="R27" s="623">
        <v>2647282</v>
      </c>
      <c r="S27" s="626"/>
      <c r="T27" s="626"/>
      <c r="U27" s="626"/>
      <c r="V27" s="626"/>
      <c r="W27" s="626"/>
      <c r="X27" s="626"/>
      <c r="Y27" s="627"/>
      <c r="Z27" s="685">
        <v>13.3</v>
      </c>
      <c r="AA27" s="685"/>
      <c r="AB27" s="685"/>
      <c r="AC27" s="685"/>
      <c r="AD27" s="686" t="s">
        <v>127</v>
      </c>
      <c r="AE27" s="686"/>
      <c r="AF27" s="686"/>
      <c r="AG27" s="686"/>
      <c r="AH27" s="686"/>
      <c r="AI27" s="686"/>
      <c r="AJ27" s="686"/>
      <c r="AK27" s="686"/>
      <c r="AL27" s="628" t="s">
        <v>127</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8933674</v>
      </c>
      <c r="BH27" s="626"/>
      <c r="BI27" s="626"/>
      <c r="BJ27" s="626"/>
      <c r="BK27" s="626"/>
      <c r="BL27" s="626"/>
      <c r="BM27" s="626"/>
      <c r="BN27" s="627"/>
      <c r="BO27" s="685">
        <v>100</v>
      </c>
      <c r="BP27" s="685"/>
      <c r="BQ27" s="685"/>
      <c r="BR27" s="685"/>
      <c r="BS27" s="631">
        <v>62744</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4503972</v>
      </c>
      <c r="CS27" s="624"/>
      <c r="CT27" s="624"/>
      <c r="CU27" s="624"/>
      <c r="CV27" s="624"/>
      <c r="CW27" s="624"/>
      <c r="CX27" s="624"/>
      <c r="CY27" s="625"/>
      <c r="CZ27" s="628">
        <v>23.8</v>
      </c>
      <c r="DA27" s="657"/>
      <c r="DB27" s="657"/>
      <c r="DC27" s="658"/>
      <c r="DD27" s="631">
        <v>1334533</v>
      </c>
      <c r="DE27" s="624"/>
      <c r="DF27" s="624"/>
      <c r="DG27" s="624"/>
      <c r="DH27" s="624"/>
      <c r="DI27" s="624"/>
      <c r="DJ27" s="624"/>
      <c r="DK27" s="625"/>
      <c r="DL27" s="631">
        <v>1330926</v>
      </c>
      <c r="DM27" s="624"/>
      <c r="DN27" s="624"/>
      <c r="DO27" s="624"/>
      <c r="DP27" s="624"/>
      <c r="DQ27" s="624"/>
      <c r="DR27" s="624"/>
      <c r="DS27" s="624"/>
      <c r="DT27" s="624"/>
      <c r="DU27" s="624"/>
      <c r="DV27" s="625"/>
      <c r="DW27" s="628">
        <v>10.3</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3" t="s">
        <v>240</v>
      </c>
      <c r="S28" s="626"/>
      <c r="T28" s="626"/>
      <c r="U28" s="626"/>
      <c r="V28" s="626"/>
      <c r="W28" s="626"/>
      <c r="X28" s="626"/>
      <c r="Y28" s="627"/>
      <c r="Z28" s="685" t="s">
        <v>127</v>
      </c>
      <c r="AA28" s="685"/>
      <c r="AB28" s="685"/>
      <c r="AC28" s="685"/>
      <c r="AD28" s="686" t="s">
        <v>174</v>
      </c>
      <c r="AE28" s="686"/>
      <c r="AF28" s="686"/>
      <c r="AG28" s="686"/>
      <c r="AH28" s="686"/>
      <c r="AI28" s="686"/>
      <c r="AJ28" s="686"/>
      <c r="AK28" s="686"/>
      <c r="AL28" s="628" t="s">
        <v>240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2336264</v>
      </c>
      <c r="CS28" s="626"/>
      <c r="CT28" s="626"/>
      <c r="CU28" s="626"/>
      <c r="CV28" s="626"/>
      <c r="CW28" s="626"/>
      <c r="CX28" s="626"/>
      <c r="CY28" s="627"/>
      <c r="CZ28" s="628">
        <v>12.3</v>
      </c>
      <c r="DA28" s="657"/>
      <c r="DB28" s="657"/>
      <c r="DC28" s="658"/>
      <c r="DD28" s="631">
        <v>2335849</v>
      </c>
      <c r="DE28" s="626"/>
      <c r="DF28" s="626"/>
      <c r="DG28" s="626"/>
      <c r="DH28" s="626"/>
      <c r="DI28" s="626"/>
      <c r="DJ28" s="626"/>
      <c r="DK28" s="627"/>
      <c r="DL28" s="631">
        <v>2315849</v>
      </c>
      <c r="DM28" s="626"/>
      <c r="DN28" s="626"/>
      <c r="DO28" s="626"/>
      <c r="DP28" s="626"/>
      <c r="DQ28" s="626"/>
      <c r="DR28" s="626"/>
      <c r="DS28" s="626"/>
      <c r="DT28" s="626"/>
      <c r="DU28" s="626"/>
      <c r="DV28" s="627"/>
      <c r="DW28" s="628">
        <v>17.8</v>
      </c>
      <c r="DX28" s="657"/>
      <c r="DY28" s="657"/>
      <c r="DZ28" s="657"/>
      <c r="EA28" s="657"/>
      <c r="EB28" s="657"/>
      <c r="EC28" s="659"/>
    </row>
    <row r="29" spans="2:133" ht="11.25" customHeight="1" x14ac:dyDescent="0.15">
      <c r="B29" s="620" t="s">
        <v>306</v>
      </c>
      <c r="C29" s="621"/>
      <c r="D29" s="621"/>
      <c r="E29" s="621"/>
      <c r="F29" s="621"/>
      <c r="G29" s="621"/>
      <c r="H29" s="621"/>
      <c r="I29" s="621"/>
      <c r="J29" s="621"/>
      <c r="K29" s="621"/>
      <c r="L29" s="621"/>
      <c r="M29" s="621"/>
      <c r="N29" s="621"/>
      <c r="O29" s="621"/>
      <c r="P29" s="621"/>
      <c r="Q29" s="622"/>
      <c r="R29" s="623">
        <v>1176901</v>
      </c>
      <c r="S29" s="626"/>
      <c r="T29" s="626"/>
      <c r="U29" s="626"/>
      <c r="V29" s="626"/>
      <c r="W29" s="626"/>
      <c r="X29" s="626"/>
      <c r="Y29" s="627"/>
      <c r="Z29" s="685">
        <v>5.9</v>
      </c>
      <c r="AA29" s="685"/>
      <c r="AB29" s="685"/>
      <c r="AC29" s="685"/>
      <c r="AD29" s="686" t="s">
        <v>240</v>
      </c>
      <c r="AE29" s="686"/>
      <c r="AF29" s="686"/>
      <c r="AG29" s="686"/>
      <c r="AH29" s="686"/>
      <c r="AI29" s="686"/>
      <c r="AJ29" s="686"/>
      <c r="AK29" s="686"/>
      <c r="AL29" s="628" t="s">
        <v>127</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3">
        <v>2336264</v>
      </c>
      <c r="CS29" s="624"/>
      <c r="CT29" s="624"/>
      <c r="CU29" s="624"/>
      <c r="CV29" s="624"/>
      <c r="CW29" s="624"/>
      <c r="CX29" s="624"/>
      <c r="CY29" s="625"/>
      <c r="CZ29" s="628">
        <v>12.3</v>
      </c>
      <c r="DA29" s="657"/>
      <c r="DB29" s="657"/>
      <c r="DC29" s="658"/>
      <c r="DD29" s="631">
        <v>2335849</v>
      </c>
      <c r="DE29" s="624"/>
      <c r="DF29" s="624"/>
      <c r="DG29" s="624"/>
      <c r="DH29" s="624"/>
      <c r="DI29" s="624"/>
      <c r="DJ29" s="624"/>
      <c r="DK29" s="625"/>
      <c r="DL29" s="631">
        <v>2315849</v>
      </c>
      <c r="DM29" s="624"/>
      <c r="DN29" s="624"/>
      <c r="DO29" s="624"/>
      <c r="DP29" s="624"/>
      <c r="DQ29" s="624"/>
      <c r="DR29" s="624"/>
      <c r="DS29" s="624"/>
      <c r="DT29" s="624"/>
      <c r="DU29" s="624"/>
      <c r="DV29" s="625"/>
      <c r="DW29" s="628">
        <v>17.8</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95163</v>
      </c>
      <c r="S30" s="626"/>
      <c r="T30" s="626"/>
      <c r="U30" s="626"/>
      <c r="V30" s="626"/>
      <c r="W30" s="626"/>
      <c r="X30" s="626"/>
      <c r="Y30" s="627"/>
      <c r="Z30" s="685">
        <v>0.5</v>
      </c>
      <c r="AA30" s="685"/>
      <c r="AB30" s="685"/>
      <c r="AC30" s="685"/>
      <c r="AD30" s="686">
        <v>9795</v>
      </c>
      <c r="AE30" s="686"/>
      <c r="AF30" s="686"/>
      <c r="AG30" s="686"/>
      <c r="AH30" s="686"/>
      <c r="AI30" s="686"/>
      <c r="AJ30" s="686"/>
      <c r="AK30" s="686"/>
      <c r="AL30" s="628">
        <v>0.1</v>
      </c>
      <c r="AM30" s="629"/>
      <c r="AN30" s="629"/>
      <c r="AO30" s="687"/>
      <c r="AP30" s="713" t="s">
        <v>312</v>
      </c>
      <c r="AQ30" s="714"/>
      <c r="AR30" s="714"/>
      <c r="AS30" s="714"/>
      <c r="AT30" s="719" t="s">
        <v>313</v>
      </c>
      <c r="AU30" s="230"/>
      <c r="AV30" s="230"/>
      <c r="AW30" s="230"/>
      <c r="AX30" s="722" t="s">
        <v>187</v>
      </c>
      <c r="AY30" s="723"/>
      <c r="AZ30" s="723"/>
      <c r="BA30" s="723"/>
      <c r="BB30" s="723"/>
      <c r="BC30" s="723"/>
      <c r="BD30" s="723"/>
      <c r="BE30" s="723"/>
      <c r="BF30" s="724"/>
      <c r="BG30" s="703">
        <v>99</v>
      </c>
      <c r="BH30" s="704"/>
      <c r="BI30" s="704"/>
      <c r="BJ30" s="704"/>
      <c r="BK30" s="704"/>
      <c r="BL30" s="704"/>
      <c r="BM30" s="705">
        <v>96.8</v>
      </c>
      <c r="BN30" s="704"/>
      <c r="BO30" s="704"/>
      <c r="BP30" s="704"/>
      <c r="BQ30" s="706"/>
      <c r="BR30" s="703">
        <v>99</v>
      </c>
      <c r="BS30" s="704"/>
      <c r="BT30" s="704"/>
      <c r="BU30" s="704"/>
      <c r="BV30" s="704"/>
      <c r="BW30" s="704"/>
      <c r="BX30" s="705">
        <v>96.4</v>
      </c>
      <c r="BY30" s="704"/>
      <c r="BZ30" s="704"/>
      <c r="CA30" s="704"/>
      <c r="CB30" s="706"/>
      <c r="CD30" s="709"/>
      <c r="CE30" s="710"/>
      <c r="CF30" s="667" t="s">
        <v>314</v>
      </c>
      <c r="CG30" s="664"/>
      <c r="CH30" s="664"/>
      <c r="CI30" s="664"/>
      <c r="CJ30" s="664"/>
      <c r="CK30" s="664"/>
      <c r="CL30" s="664"/>
      <c r="CM30" s="664"/>
      <c r="CN30" s="664"/>
      <c r="CO30" s="664"/>
      <c r="CP30" s="664"/>
      <c r="CQ30" s="665"/>
      <c r="CR30" s="623">
        <v>2176118</v>
      </c>
      <c r="CS30" s="626"/>
      <c r="CT30" s="626"/>
      <c r="CU30" s="626"/>
      <c r="CV30" s="626"/>
      <c r="CW30" s="626"/>
      <c r="CX30" s="626"/>
      <c r="CY30" s="627"/>
      <c r="CZ30" s="628">
        <v>11.5</v>
      </c>
      <c r="DA30" s="657"/>
      <c r="DB30" s="657"/>
      <c r="DC30" s="658"/>
      <c r="DD30" s="631">
        <v>2176118</v>
      </c>
      <c r="DE30" s="626"/>
      <c r="DF30" s="626"/>
      <c r="DG30" s="626"/>
      <c r="DH30" s="626"/>
      <c r="DI30" s="626"/>
      <c r="DJ30" s="626"/>
      <c r="DK30" s="627"/>
      <c r="DL30" s="631">
        <v>2156118</v>
      </c>
      <c r="DM30" s="626"/>
      <c r="DN30" s="626"/>
      <c r="DO30" s="626"/>
      <c r="DP30" s="626"/>
      <c r="DQ30" s="626"/>
      <c r="DR30" s="626"/>
      <c r="DS30" s="626"/>
      <c r="DT30" s="626"/>
      <c r="DU30" s="626"/>
      <c r="DV30" s="627"/>
      <c r="DW30" s="628">
        <v>16.600000000000001</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196685</v>
      </c>
      <c r="S31" s="626"/>
      <c r="T31" s="626"/>
      <c r="U31" s="626"/>
      <c r="V31" s="626"/>
      <c r="W31" s="626"/>
      <c r="X31" s="626"/>
      <c r="Y31" s="627"/>
      <c r="Z31" s="685">
        <v>1</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98.7</v>
      </c>
      <c r="BH31" s="624"/>
      <c r="BI31" s="624"/>
      <c r="BJ31" s="624"/>
      <c r="BK31" s="624"/>
      <c r="BL31" s="624"/>
      <c r="BM31" s="629">
        <v>97</v>
      </c>
      <c r="BN31" s="702"/>
      <c r="BO31" s="702"/>
      <c r="BP31" s="702"/>
      <c r="BQ31" s="663"/>
      <c r="BR31" s="701">
        <v>98.9</v>
      </c>
      <c r="BS31" s="624"/>
      <c r="BT31" s="624"/>
      <c r="BU31" s="624"/>
      <c r="BV31" s="624"/>
      <c r="BW31" s="624"/>
      <c r="BX31" s="629">
        <v>96.7</v>
      </c>
      <c r="BY31" s="702"/>
      <c r="BZ31" s="702"/>
      <c r="CA31" s="702"/>
      <c r="CB31" s="663"/>
      <c r="CD31" s="709"/>
      <c r="CE31" s="710"/>
      <c r="CF31" s="667" t="s">
        <v>318</v>
      </c>
      <c r="CG31" s="664"/>
      <c r="CH31" s="664"/>
      <c r="CI31" s="664"/>
      <c r="CJ31" s="664"/>
      <c r="CK31" s="664"/>
      <c r="CL31" s="664"/>
      <c r="CM31" s="664"/>
      <c r="CN31" s="664"/>
      <c r="CO31" s="664"/>
      <c r="CP31" s="664"/>
      <c r="CQ31" s="665"/>
      <c r="CR31" s="623">
        <v>160146</v>
      </c>
      <c r="CS31" s="624"/>
      <c r="CT31" s="624"/>
      <c r="CU31" s="624"/>
      <c r="CV31" s="624"/>
      <c r="CW31" s="624"/>
      <c r="CX31" s="624"/>
      <c r="CY31" s="625"/>
      <c r="CZ31" s="628">
        <v>0.8</v>
      </c>
      <c r="DA31" s="657"/>
      <c r="DB31" s="657"/>
      <c r="DC31" s="658"/>
      <c r="DD31" s="631">
        <v>159731</v>
      </c>
      <c r="DE31" s="624"/>
      <c r="DF31" s="624"/>
      <c r="DG31" s="624"/>
      <c r="DH31" s="624"/>
      <c r="DI31" s="624"/>
      <c r="DJ31" s="624"/>
      <c r="DK31" s="625"/>
      <c r="DL31" s="631">
        <v>159731</v>
      </c>
      <c r="DM31" s="624"/>
      <c r="DN31" s="624"/>
      <c r="DO31" s="624"/>
      <c r="DP31" s="624"/>
      <c r="DQ31" s="624"/>
      <c r="DR31" s="624"/>
      <c r="DS31" s="624"/>
      <c r="DT31" s="624"/>
      <c r="DU31" s="624"/>
      <c r="DV31" s="625"/>
      <c r="DW31" s="628">
        <v>1.2</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337366</v>
      </c>
      <c r="S32" s="626"/>
      <c r="T32" s="626"/>
      <c r="U32" s="626"/>
      <c r="V32" s="626"/>
      <c r="W32" s="626"/>
      <c r="X32" s="626"/>
      <c r="Y32" s="627"/>
      <c r="Z32" s="685">
        <v>1.7</v>
      </c>
      <c r="AA32" s="685"/>
      <c r="AB32" s="685"/>
      <c r="AC32" s="685"/>
      <c r="AD32" s="686" t="s">
        <v>127</v>
      </c>
      <c r="AE32" s="686"/>
      <c r="AF32" s="686"/>
      <c r="AG32" s="686"/>
      <c r="AH32" s="686"/>
      <c r="AI32" s="686"/>
      <c r="AJ32" s="686"/>
      <c r="AK32" s="686"/>
      <c r="AL32" s="628" t="s">
        <v>240</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99.2</v>
      </c>
      <c r="BH32" s="639"/>
      <c r="BI32" s="639"/>
      <c r="BJ32" s="639"/>
      <c r="BK32" s="639"/>
      <c r="BL32" s="639"/>
      <c r="BM32" s="683">
        <v>96.5</v>
      </c>
      <c r="BN32" s="639"/>
      <c r="BO32" s="639"/>
      <c r="BP32" s="639"/>
      <c r="BQ32" s="676"/>
      <c r="BR32" s="700">
        <v>99.1</v>
      </c>
      <c r="BS32" s="639"/>
      <c r="BT32" s="639"/>
      <c r="BU32" s="639"/>
      <c r="BV32" s="639"/>
      <c r="BW32" s="639"/>
      <c r="BX32" s="683">
        <v>96.1</v>
      </c>
      <c r="BY32" s="639"/>
      <c r="BZ32" s="639"/>
      <c r="CA32" s="639"/>
      <c r="CB32" s="676"/>
      <c r="CD32" s="711"/>
      <c r="CE32" s="712"/>
      <c r="CF32" s="667" t="s">
        <v>321</v>
      </c>
      <c r="CG32" s="664"/>
      <c r="CH32" s="664"/>
      <c r="CI32" s="664"/>
      <c r="CJ32" s="664"/>
      <c r="CK32" s="664"/>
      <c r="CL32" s="664"/>
      <c r="CM32" s="664"/>
      <c r="CN32" s="664"/>
      <c r="CO32" s="664"/>
      <c r="CP32" s="664"/>
      <c r="CQ32" s="665"/>
      <c r="CR32" s="623" t="s">
        <v>127</v>
      </c>
      <c r="CS32" s="626"/>
      <c r="CT32" s="626"/>
      <c r="CU32" s="626"/>
      <c r="CV32" s="626"/>
      <c r="CW32" s="626"/>
      <c r="CX32" s="626"/>
      <c r="CY32" s="627"/>
      <c r="CZ32" s="628" t="s">
        <v>127</v>
      </c>
      <c r="DA32" s="657"/>
      <c r="DB32" s="657"/>
      <c r="DC32" s="658"/>
      <c r="DD32" s="631" t="s">
        <v>127</v>
      </c>
      <c r="DE32" s="626"/>
      <c r="DF32" s="626"/>
      <c r="DG32" s="626"/>
      <c r="DH32" s="626"/>
      <c r="DI32" s="626"/>
      <c r="DJ32" s="626"/>
      <c r="DK32" s="627"/>
      <c r="DL32" s="631" t="s">
        <v>127</v>
      </c>
      <c r="DM32" s="626"/>
      <c r="DN32" s="626"/>
      <c r="DO32" s="626"/>
      <c r="DP32" s="626"/>
      <c r="DQ32" s="626"/>
      <c r="DR32" s="626"/>
      <c r="DS32" s="626"/>
      <c r="DT32" s="626"/>
      <c r="DU32" s="626"/>
      <c r="DV32" s="627"/>
      <c r="DW32" s="628" t="s">
        <v>240</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680671</v>
      </c>
      <c r="S33" s="626"/>
      <c r="T33" s="626"/>
      <c r="U33" s="626"/>
      <c r="V33" s="626"/>
      <c r="W33" s="626"/>
      <c r="X33" s="626"/>
      <c r="Y33" s="627"/>
      <c r="Z33" s="685">
        <v>3.4</v>
      </c>
      <c r="AA33" s="685"/>
      <c r="AB33" s="685"/>
      <c r="AC33" s="685"/>
      <c r="AD33" s="686" t="s">
        <v>240</v>
      </c>
      <c r="AE33" s="686"/>
      <c r="AF33" s="686"/>
      <c r="AG33" s="686"/>
      <c r="AH33" s="686"/>
      <c r="AI33" s="686"/>
      <c r="AJ33" s="686"/>
      <c r="AK33" s="686"/>
      <c r="AL33" s="628" t="s">
        <v>240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7860455</v>
      </c>
      <c r="CS33" s="624"/>
      <c r="CT33" s="624"/>
      <c r="CU33" s="624"/>
      <c r="CV33" s="624"/>
      <c r="CW33" s="624"/>
      <c r="CX33" s="624"/>
      <c r="CY33" s="625"/>
      <c r="CZ33" s="628">
        <v>41.5</v>
      </c>
      <c r="DA33" s="657"/>
      <c r="DB33" s="657"/>
      <c r="DC33" s="658"/>
      <c r="DD33" s="631">
        <v>6903297</v>
      </c>
      <c r="DE33" s="624"/>
      <c r="DF33" s="624"/>
      <c r="DG33" s="624"/>
      <c r="DH33" s="624"/>
      <c r="DI33" s="624"/>
      <c r="DJ33" s="624"/>
      <c r="DK33" s="625"/>
      <c r="DL33" s="631">
        <v>5275507</v>
      </c>
      <c r="DM33" s="624"/>
      <c r="DN33" s="624"/>
      <c r="DO33" s="624"/>
      <c r="DP33" s="624"/>
      <c r="DQ33" s="624"/>
      <c r="DR33" s="624"/>
      <c r="DS33" s="624"/>
      <c r="DT33" s="624"/>
      <c r="DU33" s="624"/>
      <c r="DV33" s="625"/>
      <c r="DW33" s="628">
        <v>40.6</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245365</v>
      </c>
      <c r="S34" s="626"/>
      <c r="T34" s="626"/>
      <c r="U34" s="626"/>
      <c r="V34" s="626"/>
      <c r="W34" s="626"/>
      <c r="X34" s="626"/>
      <c r="Y34" s="627"/>
      <c r="Z34" s="685">
        <v>1.2</v>
      </c>
      <c r="AA34" s="685"/>
      <c r="AB34" s="685"/>
      <c r="AC34" s="685"/>
      <c r="AD34" s="686">
        <v>3139</v>
      </c>
      <c r="AE34" s="686"/>
      <c r="AF34" s="686"/>
      <c r="AG34" s="686"/>
      <c r="AH34" s="686"/>
      <c r="AI34" s="686"/>
      <c r="AJ34" s="686"/>
      <c r="AK34" s="686"/>
      <c r="AL34" s="628">
        <v>0</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3127424</v>
      </c>
      <c r="CS34" s="626"/>
      <c r="CT34" s="626"/>
      <c r="CU34" s="626"/>
      <c r="CV34" s="626"/>
      <c r="CW34" s="626"/>
      <c r="CX34" s="626"/>
      <c r="CY34" s="627"/>
      <c r="CZ34" s="628">
        <v>16.5</v>
      </c>
      <c r="DA34" s="657"/>
      <c r="DB34" s="657"/>
      <c r="DC34" s="658"/>
      <c r="DD34" s="631">
        <v>2794322</v>
      </c>
      <c r="DE34" s="626"/>
      <c r="DF34" s="626"/>
      <c r="DG34" s="626"/>
      <c r="DH34" s="626"/>
      <c r="DI34" s="626"/>
      <c r="DJ34" s="626"/>
      <c r="DK34" s="627"/>
      <c r="DL34" s="631">
        <v>2392919</v>
      </c>
      <c r="DM34" s="626"/>
      <c r="DN34" s="626"/>
      <c r="DO34" s="626"/>
      <c r="DP34" s="626"/>
      <c r="DQ34" s="626"/>
      <c r="DR34" s="626"/>
      <c r="DS34" s="626"/>
      <c r="DT34" s="626"/>
      <c r="DU34" s="626"/>
      <c r="DV34" s="627"/>
      <c r="DW34" s="628">
        <v>18.399999999999999</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1702200</v>
      </c>
      <c r="S35" s="626"/>
      <c r="T35" s="626"/>
      <c r="U35" s="626"/>
      <c r="V35" s="626"/>
      <c r="W35" s="626"/>
      <c r="X35" s="626"/>
      <c r="Y35" s="627"/>
      <c r="Z35" s="685">
        <v>8.6</v>
      </c>
      <c r="AA35" s="685"/>
      <c r="AB35" s="685"/>
      <c r="AC35" s="685"/>
      <c r="AD35" s="686" t="s">
        <v>269</v>
      </c>
      <c r="AE35" s="686"/>
      <c r="AF35" s="686"/>
      <c r="AG35" s="686"/>
      <c r="AH35" s="686"/>
      <c r="AI35" s="686"/>
      <c r="AJ35" s="686"/>
      <c r="AK35" s="686"/>
      <c r="AL35" s="628" t="s">
        <v>127</v>
      </c>
      <c r="AM35" s="629"/>
      <c r="AN35" s="629"/>
      <c r="AO35" s="687"/>
      <c r="AP35" s="234"/>
      <c r="AQ35" s="691" t="s">
        <v>329</v>
      </c>
      <c r="AR35" s="692"/>
      <c r="AS35" s="692"/>
      <c r="AT35" s="692"/>
      <c r="AU35" s="692"/>
      <c r="AV35" s="692"/>
      <c r="AW35" s="692"/>
      <c r="AX35" s="692"/>
      <c r="AY35" s="693"/>
      <c r="AZ35" s="688">
        <v>2187999</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161788</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34663</v>
      </c>
      <c r="CS35" s="624"/>
      <c r="CT35" s="624"/>
      <c r="CU35" s="624"/>
      <c r="CV35" s="624"/>
      <c r="CW35" s="624"/>
      <c r="CX35" s="624"/>
      <c r="CY35" s="625"/>
      <c r="CZ35" s="628">
        <v>0.2</v>
      </c>
      <c r="DA35" s="657"/>
      <c r="DB35" s="657"/>
      <c r="DC35" s="658"/>
      <c r="DD35" s="631">
        <v>33179</v>
      </c>
      <c r="DE35" s="624"/>
      <c r="DF35" s="624"/>
      <c r="DG35" s="624"/>
      <c r="DH35" s="624"/>
      <c r="DI35" s="624"/>
      <c r="DJ35" s="624"/>
      <c r="DK35" s="625"/>
      <c r="DL35" s="631">
        <v>30733</v>
      </c>
      <c r="DM35" s="624"/>
      <c r="DN35" s="624"/>
      <c r="DO35" s="624"/>
      <c r="DP35" s="624"/>
      <c r="DQ35" s="624"/>
      <c r="DR35" s="624"/>
      <c r="DS35" s="624"/>
      <c r="DT35" s="624"/>
      <c r="DU35" s="624"/>
      <c r="DV35" s="625"/>
      <c r="DW35" s="628">
        <v>0.2</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240</v>
      </c>
      <c r="AE36" s="686"/>
      <c r="AF36" s="686"/>
      <c r="AG36" s="686"/>
      <c r="AH36" s="686"/>
      <c r="AI36" s="686"/>
      <c r="AJ36" s="686"/>
      <c r="AK36" s="686"/>
      <c r="AL36" s="628" t="s">
        <v>127</v>
      </c>
      <c r="AM36" s="629"/>
      <c r="AN36" s="629"/>
      <c r="AO36" s="687"/>
      <c r="AQ36" s="660" t="s">
        <v>333</v>
      </c>
      <c r="AR36" s="661"/>
      <c r="AS36" s="661"/>
      <c r="AT36" s="661"/>
      <c r="AU36" s="661"/>
      <c r="AV36" s="661"/>
      <c r="AW36" s="661"/>
      <c r="AX36" s="661"/>
      <c r="AY36" s="662"/>
      <c r="AZ36" s="623">
        <v>440614</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140366</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2314020</v>
      </c>
      <c r="CS36" s="626"/>
      <c r="CT36" s="626"/>
      <c r="CU36" s="626"/>
      <c r="CV36" s="626"/>
      <c r="CW36" s="626"/>
      <c r="CX36" s="626"/>
      <c r="CY36" s="627"/>
      <c r="CZ36" s="628">
        <v>12.2</v>
      </c>
      <c r="DA36" s="657"/>
      <c r="DB36" s="657"/>
      <c r="DC36" s="658"/>
      <c r="DD36" s="631">
        <v>2135422</v>
      </c>
      <c r="DE36" s="626"/>
      <c r="DF36" s="626"/>
      <c r="DG36" s="626"/>
      <c r="DH36" s="626"/>
      <c r="DI36" s="626"/>
      <c r="DJ36" s="626"/>
      <c r="DK36" s="627"/>
      <c r="DL36" s="631">
        <v>1533102</v>
      </c>
      <c r="DM36" s="626"/>
      <c r="DN36" s="626"/>
      <c r="DO36" s="626"/>
      <c r="DP36" s="626"/>
      <c r="DQ36" s="626"/>
      <c r="DR36" s="626"/>
      <c r="DS36" s="626"/>
      <c r="DT36" s="626"/>
      <c r="DU36" s="626"/>
      <c r="DV36" s="627"/>
      <c r="DW36" s="628">
        <v>11.8</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v>1050500</v>
      </c>
      <c r="S37" s="626"/>
      <c r="T37" s="626"/>
      <c r="U37" s="626"/>
      <c r="V37" s="626"/>
      <c r="W37" s="626"/>
      <c r="X37" s="626"/>
      <c r="Y37" s="627"/>
      <c r="Z37" s="685">
        <v>5.3</v>
      </c>
      <c r="AA37" s="685"/>
      <c r="AB37" s="685"/>
      <c r="AC37" s="685"/>
      <c r="AD37" s="686" t="s">
        <v>240</v>
      </c>
      <c r="AE37" s="686"/>
      <c r="AF37" s="686"/>
      <c r="AG37" s="686"/>
      <c r="AH37" s="686"/>
      <c r="AI37" s="686"/>
      <c r="AJ37" s="686"/>
      <c r="AK37" s="686"/>
      <c r="AL37" s="628" t="s">
        <v>127</v>
      </c>
      <c r="AM37" s="629"/>
      <c r="AN37" s="629"/>
      <c r="AO37" s="687"/>
      <c r="AQ37" s="660" t="s">
        <v>337</v>
      </c>
      <c r="AR37" s="661"/>
      <c r="AS37" s="661"/>
      <c r="AT37" s="661"/>
      <c r="AU37" s="661"/>
      <c r="AV37" s="661"/>
      <c r="AW37" s="661"/>
      <c r="AX37" s="661"/>
      <c r="AY37" s="662"/>
      <c r="AZ37" s="623">
        <v>42184</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9933</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1150530</v>
      </c>
      <c r="CS37" s="624"/>
      <c r="CT37" s="624"/>
      <c r="CU37" s="624"/>
      <c r="CV37" s="624"/>
      <c r="CW37" s="624"/>
      <c r="CX37" s="624"/>
      <c r="CY37" s="625"/>
      <c r="CZ37" s="628">
        <v>6.1</v>
      </c>
      <c r="DA37" s="657"/>
      <c r="DB37" s="657"/>
      <c r="DC37" s="658"/>
      <c r="DD37" s="631">
        <v>1150530</v>
      </c>
      <c r="DE37" s="624"/>
      <c r="DF37" s="624"/>
      <c r="DG37" s="624"/>
      <c r="DH37" s="624"/>
      <c r="DI37" s="624"/>
      <c r="DJ37" s="624"/>
      <c r="DK37" s="625"/>
      <c r="DL37" s="631">
        <v>1043843</v>
      </c>
      <c r="DM37" s="624"/>
      <c r="DN37" s="624"/>
      <c r="DO37" s="624"/>
      <c r="DP37" s="624"/>
      <c r="DQ37" s="624"/>
      <c r="DR37" s="624"/>
      <c r="DS37" s="624"/>
      <c r="DT37" s="624"/>
      <c r="DU37" s="624"/>
      <c r="DV37" s="625"/>
      <c r="DW37" s="628">
        <v>8</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19849740</v>
      </c>
      <c r="S38" s="675"/>
      <c r="T38" s="675"/>
      <c r="U38" s="675"/>
      <c r="V38" s="675"/>
      <c r="W38" s="675"/>
      <c r="X38" s="675"/>
      <c r="Y38" s="680"/>
      <c r="Z38" s="681">
        <v>100</v>
      </c>
      <c r="AA38" s="681"/>
      <c r="AB38" s="681"/>
      <c r="AC38" s="681"/>
      <c r="AD38" s="682">
        <v>11932046</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9612</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15657</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1737773</v>
      </c>
      <c r="CS38" s="626"/>
      <c r="CT38" s="626"/>
      <c r="CU38" s="626"/>
      <c r="CV38" s="626"/>
      <c r="CW38" s="626"/>
      <c r="CX38" s="626"/>
      <c r="CY38" s="627"/>
      <c r="CZ38" s="628">
        <v>9.1999999999999993</v>
      </c>
      <c r="DA38" s="657"/>
      <c r="DB38" s="657"/>
      <c r="DC38" s="658"/>
      <c r="DD38" s="631">
        <v>1504885</v>
      </c>
      <c r="DE38" s="626"/>
      <c r="DF38" s="626"/>
      <c r="DG38" s="626"/>
      <c r="DH38" s="626"/>
      <c r="DI38" s="626"/>
      <c r="DJ38" s="626"/>
      <c r="DK38" s="627"/>
      <c r="DL38" s="631">
        <v>1318753</v>
      </c>
      <c r="DM38" s="626"/>
      <c r="DN38" s="626"/>
      <c r="DO38" s="626"/>
      <c r="DP38" s="626"/>
      <c r="DQ38" s="626"/>
      <c r="DR38" s="626"/>
      <c r="DS38" s="626"/>
      <c r="DT38" s="626"/>
      <c r="DU38" s="626"/>
      <c r="DV38" s="627"/>
      <c r="DW38" s="628">
        <v>10.199999999999999</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t="s">
        <v>240</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89</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616582</v>
      </c>
      <c r="CS39" s="624"/>
      <c r="CT39" s="624"/>
      <c r="CU39" s="624"/>
      <c r="CV39" s="624"/>
      <c r="CW39" s="624"/>
      <c r="CX39" s="624"/>
      <c r="CY39" s="625"/>
      <c r="CZ39" s="628">
        <v>3.3</v>
      </c>
      <c r="DA39" s="657"/>
      <c r="DB39" s="657"/>
      <c r="DC39" s="658"/>
      <c r="DD39" s="631">
        <v>435489</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3">
        <v>317649</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127</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29993</v>
      </c>
      <c r="CS40" s="626"/>
      <c r="CT40" s="626"/>
      <c r="CU40" s="626"/>
      <c r="CV40" s="626"/>
      <c r="CW40" s="626"/>
      <c r="CX40" s="626"/>
      <c r="CY40" s="627"/>
      <c r="CZ40" s="628">
        <v>0.2</v>
      </c>
      <c r="DA40" s="657"/>
      <c r="DB40" s="657"/>
      <c r="DC40" s="658"/>
      <c r="DD40" s="631" t="s">
        <v>127</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1377940</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318</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240</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924227</v>
      </c>
      <c r="CS42" s="626"/>
      <c r="CT42" s="626"/>
      <c r="CU42" s="626"/>
      <c r="CV42" s="626"/>
      <c r="CW42" s="626"/>
      <c r="CX42" s="626"/>
      <c r="CY42" s="627"/>
      <c r="CZ42" s="628">
        <v>4.9000000000000004</v>
      </c>
      <c r="DA42" s="629"/>
      <c r="DB42" s="629"/>
      <c r="DC42" s="630"/>
      <c r="DD42" s="631">
        <v>170748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30046</v>
      </c>
      <c r="CS43" s="624"/>
      <c r="CT43" s="624"/>
      <c r="CU43" s="624"/>
      <c r="CV43" s="624"/>
      <c r="CW43" s="624"/>
      <c r="CX43" s="624"/>
      <c r="CY43" s="625"/>
      <c r="CZ43" s="628">
        <v>0.2</v>
      </c>
      <c r="DA43" s="657"/>
      <c r="DB43" s="657"/>
      <c r="DC43" s="658"/>
      <c r="DD43" s="631">
        <v>30046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358</v>
      </c>
      <c r="CD44" s="651" t="s">
        <v>309</v>
      </c>
      <c r="CE44" s="652"/>
      <c r="CF44" s="620" t="s">
        <v>359</v>
      </c>
      <c r="CG44" s="621"/>
      <c r="CH44" s="621"/>
      <c r="CI44" s="621"/>
      <c r="CJ44" s="621"/>
      <c r="CK44" s="621"/>
      <c r="CL44" s="621"/>
      <c r="CM44" s="621"/>
      <c r="CN44" s="621"/>
      <c r="CO44" s="621"/>
      <c r="CP44" s="621"/>
      <c r="CQ44" s="622"/>
      <c r="CR44" s="623">
        <v>924227</v>
      </c>
      <c r="CS44" s="626"/>
      <c r="CT44" s="626"/>
      <c r="CU44" s="626"/>
      <c r="CV44" s="626"/>
      <c r="CW44" s="626"/>
      <c r="CX44" s="626"/>
      <c r="CY44" s="627"/>
      <c r="CZ44" s="628">
        <v>4.9000000000000004</v>
      </c>
      <c r="DA44" s="629"/>
      <c r="DB44" s="629"/>
      <c r="DC44" s="630"/>
      <c r="DD44" s="631">
        <v>170748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360</v>
      </c>
      <c r="CG45" s="621"/>
      <c r="CH45" s="621"/>
      <c r="CI45" s="621"/>
      <c r="CJ45" s="621"/>
      <c r="CK45" s="621"/>
      <c r="CL45" s="621"/>
      <c r="CM45" s="621"/>
      <c r="CN45" s="621"/>
      <c r="CO45" s="621"/>
      <c r="CP45" s="621"/>
      <c r="CQ45" s="622"/>
      <c r="CR45" s="623">
        <v>142097</v>
      </c>
      <c r="CS45" s="624"/>
      <c r="CT45" s="624"/>
      <c r="CU45" s="624"/>
      <c r="CV45" s="624"/>
      <c r="CW45" s="624"/>
      <c r="CX45" s="624"/>
      <c r="CY45" s="625"/>
      <c r="CZ45" s="628">
        <v>0.7</v>
      </c>
      <c r="DA45" s="657"/>
      <c r="DB45" s="657"/>
      <c r="DC45" s="658"/>
      <c r="DD45" s="631">
        <v>13939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361</v>
      </c>
      <c r="CG46" s="621"/>
      <c r="CH46" s="621"/>
      <c r="CI46" s="621"/>
      <c r="CJ46" s="621"/>
      <c r="CK46" s="621"/>
      <c r="CL46" s="621"/>
      <c r="CM46" s="621"/>
      <c r="CN46" s="621"/>
      <c r="CO46" s="621"/>
      <c r="CP46" s="621"/>
      <c r="CQ46" s="622"/>
      <c r="CR46" s="623">
        <v>762697</v>
      </c>
      <c r="CS46" s="626"/>
      <c r="CT46" s="626"/>
      <c r="CU46" s="626"/>
      <c r="CV46" s="626"/>
      <c r="CW46" s="626"/>
      <c r="CX46" s="626"/>
      <c r="CY46" s="627"/>
      <c r="CZ46" s="628">
        <v>4</v>
      </c>
      <c r="DA46" s="629"/>
      <c r="DB46" s="629"/>
      <c r="DC46" s="630"/>
      <c r="DD46" s="631">
        <v>156376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362</v>
      </c>
      <c r="CG47" s="621"/>
      <c r="CH47" s="621"/>
      <c r="CI47" s="621"/>
      <c r="CJ47" s="621"/>
      <c r="CK47" s="621"/>
      <c r="CL47" s="621"/>
      <c r="CM47" s="621"/>
      <c r="CN47" s="621"/>
      <c r="CO47" s="621"/>
      <c r="CP47" s="621"/>
      <c r="CQ47" s="622"/>
      <c r="CR47" s="623" t="s">
        <v>127</v>
      </c>
      <c r="CS47" s="624"/>
      <c r="CT47" s="624"/>
      <c r="CU47" s="624"/>
      <c r="CV47" s="624"/>
      <c r="CW47" s="624"/>
      <c r="CX47" s="624"/>
      <c r="CY47" s="625"/>
      <c r="CZ47" s="628" t="s">
        <v>127</v>
      </c>
      <c r="DA47" s="657"/>
      <c r="DB47" s="657"/>
      <c r="DC47" s="658"/>
      <c r="DD47" s="631" t="s">
        <v>127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363</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127</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364</v>
      </c>
      <c r="CE49" s="636"/>
      <c r="CF49" s="636"/>
      <c r="CG49" s="636"/>
      <c r="CH49" s="636"/>
      <c r="CI49" s="636"/>
      <c r="CJ49" s="636"/>
      <c r="CK49" s="636"/>
      <c r="CL49" s="636"/>
      <c r="CM49" s="636"/>
      <c r="CN49" s="636"/>
      <c r="CO49" s="636"/>
      <c r="CP49" s="636"/>
      <c r="CQ49" s="637"/>
      <c r="CR49" s="638">
        <v>18960234</v>
      </c>
      <c r="CS49" s="639"/>
      <c r="CT49" s="639"/>
      <c r="CU49" s="639"/>
      <c r="CV49" s="639"/>
      <c r="CW49" s="639"/>
      <c r="CX49" s="639"/>
      <c r="CY49" s="640"/>
      <c r="CZ49" s="641">
        <v>100</v>
      </c>
      <c r="DA49" s="642"/>
      <c r="DB49" s="642"/>
      <c r="DC49" s="643"/>
      <c r="DD49" s="644">
        <v>13821223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elWVdb345eLGbr9hwr2G2aYPSCw/6iT5pBLf1CpUysf3wl4hDfT2L3GTXfCF6E8Y9Fs1dAZnqj1TdirVFNwpGw==" saltValue="atlDdNu8ubF0DSEUhiTj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S74" sqref="BS74:CG7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5">
        <v>19730</v>
      </c>
      <c r="R7" s="1156"/>
      <c r="S7" s="1156"/>
      <c r="T7" s="1156"/>
      <c r="U7" s="1156"/>
      <c r="V7" s="1156">
        <v>18888</v>
      </c>
      <c r="W7" s="1156"/>
      <c r="X7" s="1156"/>
      <c r="Y7" s="1156"/>
      <c r="Z7" s="1156"/>
      <c r="AA7" s="1156">
        <v>842</v>
      </c>
      <c r="AB7" s="1156"/>
      <c r="AC7" s="1156"/>
      <c r="AD7" s="1156"/>
      <c r="AE7" s="1157"/>
      <c r="AF7" s="1158">
        <v>823</v>
      </c>
      <c r="AG7" s="1159"/>
      <c r="AH7" s="1159"/>
      <c r="AI7" s="1159"/>
      <c r="AJ7" s="1160"/>
      <c r="AK7" s="1142">
        <v>669</v>
      </c>
      <c r="AL7" s="1143"/>
      <c r="AM7" s="1143"/>
      <c r="AN7" s="1143"/>
      <c r="AO7" s="1143"/>
      <c r="AP7" s="1143">
        <v>21590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585</v>
      </c>
      <c r="BS7" s="1146" t="s">
        <v>586</v>
      </c>
      <c r="BT7" s="1147"/>
      <c r="BU7" s="1147"/>
      <c r="BV7" s="1147"/>
      <c r="BW7" s="1147"/>
      <c r="BX7" s="1147"/>
      <c r="BY7" s="1147"/>
      <c r="BZ7" s="1147"/>
      <c r="CA7" s="1147"/>
      <c r="CB7" s="1147"/>
      <c r="CC7" s="1147"/>
      <c r="CD7" s="1147"/>
      <c r="CE7" s="1147"/>
      <c r="CF7" s="1147"/>
      <c r="CG7" s="1148"/>
      <c r="CH7" s="1139">
        <v>0</v>
      </c>
      <c r="CI7" s="1140"/>
      <c r="CJ7" s="1140"/>
      <c r="CK7" s="1140"/>
      <c r="CL7" s="1141"/>
      <c r="CM7" s="1139">
        <v>433</v>
      </c>
      <c r="CN7" s="1140"/>
      <c r="CO7" s="1140"/>
      <c r="CP7" s="1140"/>
      <c r="CQ7" s="1141"/>
      <c r="CR7" s="1139">
        <v>3</v>
      </c>
      <c r="CS7" s="1140"/>
      <c r="CT7" s="1140"/>
      <c r="CU7" s="1140"/>
      <c r="CV7" s="1141"/>
      <c r="CW7" s="1139" t="s">
        <v>570</v>
      </c>
      <c r="CX7" s="1140"/>
      <c r="CY7" s="1140"/>
      <c r="CZ7" s="1140"/>
      <c r="DA7" s="1141"/>
      <c r="DB7" s="1139" t="s">
        <v>587</v>
      </c>
      <c r="DC7" s="1140"/>
      <c r="DD7" s="1140"/>
      <c r="DE7" s="1140"/>
      <c r="DF7" s="1141"/>
      <c r="DG7" s="1139" t="s">
        <v>570</v>
      </c>
      <c r="DH7" s="1140"/>
      <c r="DI7" s="1140"/>
      <c r="DJ7" s="1140"/>
      <c r="DK7" s="1141"/>
      <c r="DL7" s="1139" t="s">
        <v>570</v>
      </c>
      <c r="DM7" s="1140"/>
      <c r="DN7" s="1140"/>
      <c r="DO7" s="1140"/>
      <c r="DP7" s="1141"/>
      <c r="DQ7" s="1139" t="s">
        <v>570</v>
      </c>
      <c r="DR7" s="1140"/>
      <c r="DS7" s="1140"/>
      <c r="DT7" s="1140"/>
      <c r="DU7" s="1141"/>
      <c r="DV7" s="1166"/>
      <c r="DW7" s="1167"/>
      <c r="DX7" s="1167"/>
      <c r="DY7" s="1167"/>
      <c r="DZ7" s="1168"/>
      <c r="EA7" s="254"/>
    </row>
    <row r="8" spans="1:131" s="255" customFormat="1" ht="26.25" customHeight="1" x14ac:dyDescent="0.15">
      <c r="A8" s="261">
        <v>2</v>
      </c>
      <c r="B8" s="1088" t="s">
        <v>388</v>
      </c>
      <c r="C8" s="1089"/>
      <c r="D8" s="1089"/>
      <c r="E8" s="1089"/>
      <c r="F8" s="1089"/>
      <c r="G8" s="1089"/>
      <c r="H8" s="1089"/>
      <c r="I8" s="1089"/>
      <c r="J8" s="1089"/>
      <c r="K8" s="1089"/>
      <c r="L8" s="1089"/>
      <c r="M8" s="1089"/>
      <c r="N8" s="1089"/>
      <c r="O8" s="1089"/>
      <c r="P8" s="1090"/>
      <c r="Q8" s="1094">
        <v>316</v>
      </c>
      <c r="R8" s="1095"/>
      <c r="S8" s="1095"/>
      <c r="T8" s="1095"/>
      <c r="U8" s="1095"/>
      <c r="V8" s="1095">
        <v>308</v>
      </c>
      <c r="W8" s="1095"/>
      <c r="X8" s="1095"/>
      <c r="Y8" s="1095"/>
      <c r="Z8" s="1095"/>
      <c r="AA8" s="1095">
        <v>8</v>
      </c>
      <c r="AB8" s="1095"/>
      <c r="AC8" s="1095"/>
      <c r="AD8" s="1095"/>
      <c r="AE8" s="1096"/>
      <c r="AF8" s="1070">
        <v>8</v>
      </c>
      <c r="AG8" s="1071"/>
      <c r="AH8" s="1071"/>
      <c r="AI8" s="1071"/>
      <c r="AJ8" s="1072"/>
      <c r="AK8" s="1137">
        <v>194</v>
      </c>
      <c r="AL8" s="1138"/>
      <c r="AM8" s="1138"/>
      <c r="AN8" s="1138"/>
      <c r="AO8" s="1138"/>
      <c r="AP8" s="1138">
        <v>1227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389</v>
      </c>
      <c r="C9" s="1089"/>
      <c r="D9" s="1089"/>
      <c r="E9" s="1089"/>
      <c r="F9" s="1089"/>
      <c r="G9" s="1089"/>
      <c r="H9" s="1089"/>
      <c r="I9" s="1089"/>
      <c r="J9" s="1089"/>
      <c r="K9" s="1089"/>
      <c r="L9" s="1089"/>
      <c r="M9" s="1089"/>
      <c r="N9" s="1089"/>
      <c r="O9" s="1089"/>
      <c r="P9" s="1090"/>
      <c r="Q9" s="1094">
        <v>1</v>
      </c>
      <c r="R9" s="1095"/>
      <c r="S9" s="1095"/>
      <c r="T9" s="1095"/>
      <c r="U9" s="1095"/>
      <c r="V9" s="1095">
        <v>0</v>
      </c>
      <c r="W9" s="1095"/>
      <c r="X9" s="1095"/>
      <c r="Y9" s="1095"/>
      <c r="Z9" s="1095"/>
      <c r="AA9" s="1095">
        <v>0</v>
      </c>
      <c r="AB9" s="1095"/>
      <c r="AC9" s="1095"/>
      <c r="AD9" s="1095"/>
      <c r="AE9" s="1096"/>
      <c r="AF9" s="1070">
        <v>0</v>
      </c>
      <c r="AG9" s="1071"/>
      <c r="AH9" s="1071"/>
      <c r="AI9" s="1071"/>
      <c r="AJ9" s="1072"/>
      <c r="AK9" s="1137" t="s">
        <v>570</v>
      </c>
      <c r="AL9" s="1138"/>
      <c r="AM9" s="1138"/>
      <c r="AN9" s="1138"/>
      <c r="AO9" s="1138"/>
      <c r="AP9" s="1138" t="s">
        <v>570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390</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391</v>
      </c>
      <c r="B23" s="995" t="s">
        <v>392</v>
      </c>
      <c r="C23" s="996"/>
      <c r="D23" s="996"/>
      <c r="E23" s="996"/>
      <c r="F23" s="996"/>
      <c r="G23" s="996"/>
      <c r="H23" s="996"/>
      <c r="I23" s="996"/>
      <c r="J23" s="996"/>
      <c r="K23" s="996"/>
      <c r="L23" s="996"/>
      <c r="M23" s="996"/>
      <c r="N23" s="996"/>
      <c r="O23" s="996"/>
      <c r="P23" s="997"/>
      <c r="Q23" s="1119">
        <v>20046</v>
      </c>
      <c r="R23" s="1120"/>
      <c r="S23" s="1120"/>
      <c r="T23" s="1120"/>
      <c r="U23" s="1120"/>
      <c r="V23" s="1120">
        <v>19197</v>
      </c>
      <c r="W23" s="1120"/>
      <c r="X23" s="1120"/>
      <c r="Y23" s="1120"/>
      <c r="Z23" s="1120"/>
      <c r="AA23" s="1120">
        <v>850</v>
      </c>
      <c r="AB23" s="1120"/>
      <c r="AC23" s="1120"/>
      <c r="AD23" s="1120"/>
      <c r="AE23" s="1121"/>
      <c r="AF23" s="1122">
        <v>831</v>
      </c>
      <c r="AG23" s="1120"/>
      <c r="AH23" s="1120"/>
      <c r="AI23" s="1120"/>
      <c r="AJ23" s="1123"/>
      <c r="AK23" s="1124"/>
      <c r="AL23" s="1125"/>
      <c r="AM23" s="1125"/>
      <c r="AN23" s="1125"/>
      <c r="AO23" s="1125"/>
      <c r="AP23" s="1120">
        <v>22816</v>
      </c>
      <c r="AQ23" s="1120"/>
      <c r="AR23" s="1120"/>
      <c r="AS23" s="1120"/>
      <c r="AT23" s="1120"/>
      <c r="AU23" s="1126"/>
      <c r="AV23" s="1126"/>
      <c r="AW23" s="1126"/>
      <c r="AX23" s="1126"/>
      <c r="AY23" s="1127"/>
      <c r="AZ23" s="1116" t="s">
        <v>393</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396</v>
      </c>
      <c r="R26" s="1053"/>
      <c r="S26" s="1053"/>
      <c r="T26" s="1053"/>
      <c r="U26" s="1054"/>
      <c r="V26" s="1052" t="s">
        <v>397</v>
      </c>
      <c r="W26" s="1053"/>
      <c r="X26" s="1053"/>
      <c r="Y26" s="1053"/>
      <c r="Z26" s="1054"/>
      <c r="AA26" s="1052" t="s">
        <v>398</v>
      </c>
      <c r="AB26" s="1053"/>
      <c r="AC26" s="1053"/>
      <c r="AD26" s="1053"/>
      <c r="AE26" s="1053"/>
      <c r="AF26" s="1110" t="s">
        <v>399</v>
      </c>
      <c r="AG26" s="1059"/>
      <c r="AH26" s="1059"/>
      <c r="AI26" s="1059"/>
      <c r="AJ26" s="1111"/>
      <c r="AK26" s="1053" t="s">
        <v>400</v>
      </c>
      <c r="AL26" s="1053"/>
      <c r="AM26" s="1053"/>
      <c r="AN26" s="1053"/>
      <c r="AO26" s="1054"/>
      <c r="AP26" s="1052" t="s">
        <v>401</v>
      </c>
      <c r="AQ26" s="1053"/>
      <c r="AR26" s="1053"/>
      <c r="AS26" s="1053"/>
      <c r="AT26" s="1054"/>
      <c r="AU26" s="1052" t="s">
        <v>402</v>
      </c>
      <c r="AV26" s="1053"/>
      <c r="AW26" s="1053"/>
      <c r="AX26" s="1053"/>
      <c r="AY26" s="1054"/>
      <c r="AZ26" s="1052" t="s">
        <v>403</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404</v>
      </c>
      <c r="C28" s="1102"/>
      <c r="D28" s="1102"/>
      <c r="E28" s="1102"/>
      <c r="F28" s="1102"/>
      <c r="G28" s="1102"/>
      <c r="H28" s="1102"/>
      <c r="I28" s="1102"/>
      <c r="J28" s="1102"/>
      <c r="K28" s="1102"/>
      <c r="L28" s="1102"/>
      <c r="M28" s="1102"/>
      <c r="N28" s="1102"/>
      <c r="O28" s="1102"/>
      <c r="P28" s="1103"/>
      <c r="Q28" s="1104">
        <v>7359</v>
      </c>
      <c r="R28" s="1105"/>
      <c r="S28" s="1105"/>
      <c r="T28" s="1105"/>
      <c r="U28" s="1105"/>
      <c r="V28" s="1105">
        <v>7197</v>
      </c>
      <c r="W28" s="1105"/>
      <c r="X28" s="1105"/>
      <c r="Y28" s="1105"/>
      <c r="Z28" s="1105"/>
      <c r="AA28" s="1105">
        <v>162</v>
      </c>
      <c r="AB28" s="1105"/>
      <c r="AC28" s="1105"/>
      <c r="AD28" s="1105"/>
      <c r="AE28" s="1106"/>
      <c r="AF28" s="1107">
        <v>162</v>
      </c>
      <c r="AG28" s="1105"/>
      <c r="AH28" s="1105"/>
      <c r="AI28" s="1105"/>
      <c r="AJ28" s="1108"/>
      <c r="AK28" s="1109">
        <v>318</v>
      </c>
      <c r="AL28" s="1097"/>
      <c r="AM28" s="1097"/>
      <c r="AN28" s="1097"/>
      <c r="AO28" s="1097"/>
      <c r="AP28" s="1097" t="s">
        <v>570</v>
      </c>
      <c r="AQ28" s="1097"/>
      <c r="AR28" s="1097"/>
      <c r="AS28" s="1097"/>
      <c r="AT28" s="1097"/>
      <c r="AU28" s="1097" t="s">
        <v>570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405</v>
      </c>
      <c r="C29" s="1089"/>
      <c r="D29" s="1089"/>
      <c r="E29" s="1089"/>
      <c r="F29" s="1089"/>
      <c r="G29" s="1089"/>
      <c r="H29" s="1089"/>
      <c r="I29" s="1089"/>
      <c r="J29" s="1089"/>
      <c r="K29" s="1089"/>
      <c r="L29" s="1089"/>
      <c r="M29" s="1089"/>
      <c r="N29" s="1089"/>
      <c r="O29" s="1089"/>
      <c r="P29" s="1090"/>
      <c r="Q29" s="1094">
        <v>4550</v>
      </c>
      <c r="R29" s="1095"/>
      <c r="S29" s="1095"/>
      <c r="T29" s="1095"/>
      <c r="U29" s="1095"/>
      <c r="V29" s="1095">
        <v>4406</v>
      </c>
      <c r="W29" s="1095"/>
      <c r="X29" s="1095"/>
      <c r="Y29" s="1095"/>
      <c r="Z29" s="1095"/>
      <c r="AA29" s="1095">
        <v>144</v>
      </c>
      <c r="AB29" s="1095"/>
      <c r="AC29" s="1095"/>
      <c r="AD29" s="1095"/>
      <c r="AE29" s="1096"/>
      <c r="AF29" s="1070">
        <v>144</v>
      </c>
      <c r="AG29" s="1071"/>
      <c r="AH29" s="1071"/>
      <c r="AI29" s="1071"/>
      <c r="AJ29" s="1072"/>
      <c r="AK29" s="1031">
        <v>695</v>
      </c>
      <c r="AL29" s="1022"/>
      <c r="AM29" s="1022"/>
      <c r="AN29" s="1022"/>
      <c r="AO29" s="1022"/>
      <c r="AP29" s="1022" t="s">
        <v>570</v>
      </c>
      <c r="AQ29" s="1022"/>
      <c r="AR29" s="1022"/>
      <c r="AS29" s="1022"/>
      <c r="AT29" s="1022"/>
      <c r="AU29" s="1022" t="s">
        <v>570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406</v>
      </c>
      <c r="C30" s="1089"/>
      <c r="D30" s="1089"/>
      <c r="E30" s="1089"/>
      <c r="F30" s="1089"/>
      <c r="G30" s="1089"/>
      <c r="H30" s="1089"/>
      <c r="I30" s="1089"/>
      <c r="J30" s="1089"/>
      <c r="K30" s="1089"/>
      <c r="L30" s="1089"/>
      <c r="M30" s="1089"/>
      <c r="N30" s="1089"/>
      <c r="O30" s="1089"/>
      <c r="P30" s="1090"/>
      <c r="Q30" s="1094">
        <v>882</v>
      </c>
      <c r="R30" s="1095"/>
      <c r="S30" s="1095"/>
      <c r="T30" s="1095"/>
      <c r="U30" s="1095"/>
      <c r="V30" s="1095">
        <v>881</v>
      </c>
      <c r="W30" s="1095"/>
      <c r="X30" s="1095"/>
      <c r="Y30" s="1095"/>
      <c r="Z30" s="1095"/>
      <c r="AA30" s="1095">
        <v>1</v>
      </c>
      <c r="AB30" s="1095"/>
      <c r="AC30" s="1095"/>
      <c r="AD30" s="1095"/>
      <c r="AE30" s="1096"/>
      <c r="AF30" s="1070">
        <v>1</v>
      </c>
      <c r="AG30" s="1071"/>
      <c r="AH30" s="1071"/>
      <c r="AI30" s="1071"/>
      <c r="AJ30" s="1072"/>
      <c r="AK30" s="1031">
        <v>126</v>
      </c>
      <c r="AL30" s="1022"/>
      <c r="AM30" s="1022"/>
      <c r="AN30" s="1022"/>
      <c r="AO30" s="1022"/>
      <c r="AP30" s="1022" t="s">
        <v>570</v>
      </c>
      <c r="AQ30" s="1022"/>
      <c r="AR30" s="1022"/>
      <c r="AS30" s="1022"/>
      <c r="AT30" s="1022"/>
      <c r="AU30" s="1022" t="s">
        <v>570</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407</v>
      </c>
      <c r="C31" s="1089"/>
      <c r="D31" s="1089"/>
      <c r="E31" s="1089"/>
      <c r="F31" s="1089"/>
      <c r="G31" s="1089"/>
      <c r="H31" s="1089"/>
      <c r="I31" s="1089"/>
      <c r="J31" s="1089"/>
      <c r="K31" s="1089"/>
      <c r="L31" s="1089"/>
      <c r="M31" s="1089"/>
      <c r="N31" s="1089"/>
      <c r="O31" s="1089"/>
      <c r="P31" s="1090"/>
      <c r="Q31" s="1094">
        <v>1017</v>
      </c>
      <c r="R31" s="1095"/>
      <c r="S31" s="1095"/>
      <c r="T31" s="1095"/>
      <c r="U31" s="1095"/>
      <c r="V31" s="1095">
        <v>962</v>
      </c>
      <c r="W31" s="1095"/>
      <c r="X31" s="1095"/>
      <c r="Y31" s="1095"/>
      <c r="Z31" s="1095"/>
      <c r="AA31" s="1095">
        <v>55</v>
      </c>
      <c r="AB31" s="1095"/>
      <c r="AC31" s="1095"/>
      <c r="AD31" s="1095"/>
      <c r="AE31" s="1096"/>
      <c r="AF31" s="1070">
        <v>149</v>
      </c>
      <c r="AG31" s="1071"/>
      <c r="AH31" s="1071"/>
      <c r="AI31" s="1071"/>
      <c r="AJ31" s="1072"/>
      <c r="AK31" s="1031">
        <v>441</v>
      </c>
      <c r="AL31" s="1022"/>
      <c r="AM31" s="1022"/>
      <c r="AN31" s="1022"/>
      <c r="AO31" s="1022"/>
      <c r="AP31" s="1022">
        <v>4268</v>
      </c>
      <c r="AQ31" s="1022"/>
      <c r="AR31" s="1022"/>
      <c r="AS31" s="1022"/>
      <c r="AT31" s="1022"/>
      <c r="AU31" s="1022">
        <v>2271</v>
      </c>
      <c r="AV31" s="1022"/>
      <c r="AW31" s="1022"/>
      <c r="AX31" s="1022"/>
      <c r="AY31" s="1022"/>
      <c r="AZ31" s="1093" t="s">
        <v>570</v>
      </c>
      <c r="BA31" s="1093"/>
      <c r="BB31" s="1093"/>
      <c r="BC31" s="1093"/>
      <c r="BD31" s="1093"/>
      <c r="BE31" s="1083" t="s">
        <v>408</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391</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455</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393</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417</v>
      </c>
      <c r="AL66" s="1047"/>
      <c r="AM66" s="1047"/>
      <c r="AN66" s="1047"/>
      <c r="AO66" s="1048"/>
      <c r="AP66" s="1052" t="s">
        <v>418</v>
      </c>
      <c r="AQ66" s="1053"/>
      <c r="AR66" s="1053"/>
      <c r="AS66" s="1053"/>
      <c r="AT66" s="1054"/>
      <c r="AU66" s="1052" t="s">
        <v>419</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571</v>
      </c>
      <c r="C68" s="1037"/>
      <c r="D68" s="1037"/>
      <c r="E68" s="1037"/>
      <c r="F68" s="1037"/>
      <c r="G68" s="1037"/>
      <c r="H68" s="1037"/>
      <c r="I68" s="1037"/>
      <c r="J68" s="1037"/>
      <c r="K68" s="1037"/>
      <c r="L68" s="1037"/>
      <c r="M68" s="1037"/>
      <c r="N68" s="1037"/>
      <c r="O68" s="1037"/>
      <c r="P68" s="1038"/>
      <c r="Q68" s="1039">
        <v>3849</v>
      </c>
      <c r="R68" s="1033"/>
      <c r="S68" s="1033"/>
      <c r="T68" s="1033"/>
      <c r="U68" s="1033"/>
      <c r="V68" s="1033">
        <v>3674</v>
      </c>
      <c r="W68" s="1033"/>
      <c r="X68" s="1033"/>
      <c r="Y68" s="1033"/>
      <c r="Z68" s="1033"/>
      <c r="AA68" s="1033">
        <v>175</v>
      </c>
      <c r="AB68" s="1033"/>
      <c r="AC68" s="1033"/>
      <c r="AD68" s="1033"/>
      <c r="AE68" s="1033"/>
      <c r="AF68" s="1033">
        <v>66</v>
      </c>
      <c r="AG68" s="1033"/>
      <c r="AH68" s="1033"/>
      <c r="AI68" s="1033"/>
      <c r="AJ68" s="1033"/>
      <c r="AK68" s="1033">
        <v>32</v>
      </c>
      <c r="AL68" s="1033"/>
      <c r="AM68" s="1033"/>
      <c r="AN68" s="1033"/>
      <c r="AO68" s="1033"/>
      <c r="AP68" s="1033">
        <v>644</v>
      </c>
      <c r="AQ68" s="1033"/>
      <c r="AR68" s="1033"/>
      <c r="AS68" s="1033"/>
      <c r="AT68" s="1033"/>
      <c r="AU68" s="1033">
        <v>67</v>
      </c>
      <c r="AV68" s="1033"/>
      <c r="AW68" s="1033"/>
      <c r="AX68" s="1033"/>
      <c r="AY68" s="1033"/>
      <c r="AZ68" s="1034" t="s">
        <v>579</v>
      </c>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571</v>
      </c>
      <c r="C69" s="1026"/>
      <c r="D69" s="1026"/>
      <c r="E69" s="1026"/>
      <c r="F69" s="1026"/>
      <c r="G69" s="1026"/>
      <c r="H69" s="1026"/>
      <c r="I69" s="1026"/>
      <c r="J69" s="1026"/>
      <c r="K69" s="1026"/>
      <c r="L69" s="1026"/>
      <c r="M69" s="1026"/>
      <c r="N69" s="1026"/>
      <c r="O69" s="1026"/>
      <c r="P69" s="1027"/>
      <c r="Q69" s="1028">
        <v>106</v>
      </c>
      <c r="R69" s="1022"/>
      <c r="S69" s="1022"/>
      <c r="T69" s="1022"/>
      <c r="U69" s="1022"/>
      <c r="V69" s="1022">
        <v>210</v>
      </c>
      <c r="W69" s="1022"/>
      <c r="X69" s="1022"/>
      <c r="Y69" s="1022"/>
      <c r="Z69" s="1022"/>
      <c r="AA69" s="1022">
        <v>-104</v>
      </c>
      <c r="AB69" s="1022"/>
      <c r="AC69" s="1022"/>
      <c r="AD69" s="1022"/>
      <c r="AE69" s="1022"/>
      <c r="AF69" s="1022">
        <v>5</v>
      </c>
      <c r="AG69" s="1022"/>
      <c r="AH69" s="1022"/>
      <c r="AI69" s="1022"/>
      <c r="AJ69" s="1022"/>
      <c r="AK69" s="1022">
        <v>141</v>
      </c>
      <c r="AL69" s="1022"/>
      <c r="AM69" s="1022"/>
      <c r="AN69" s="1022"/>
      <c r="AO69" s="1022"/>
      <c r="AP69" s="1022">
        <v>0</v>
      </c>
      <c r="AQ69" s="1022"/>
      <c r="AR69" s="1022"/>
      <c r="AS69" s="1022"/>
      <c r="AT69" s="1022"/>
      <c r="AU69" s="1022">
        <v>0</v>
      </c>
      <c r="AV69" s="1022"/>
      <c r="AW69" s="1022"/>
      <c r="AX69" s="1022"/>
      <c r="AY69" s="1022"/>
      <c r="AZ69" s="1023" t="s">
        <v>580</v>
      </c>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572</v>
      </c>
      <c r="C70" s="1026"/>
      <c r="D70" s="1026"/>
      <c r="E70" s="1026"/>
      <c r="F70" s="1026"/>
      <c r="G70" s="1026"/>
      <c r="H70" s="1026"/>
      <c r="I70" s="1026"/>
      <c r="J70" s="1026"/>
      <c r="K70" s="1026"/>
      <c r="L70" s="1026"/>
      <c r="M70" s="1026"/>
      <c r="N70" s="1026"/>
      <c r="O70" s="1026"/>
      <c r="P70" s="1027"/>
      <c r="Q70" s="1028">
        <v>792</v>
      </c>
      <c r="R70" s="1022"/>
      <c r="S70" s="1022"/>
      <c r="T70" s="1022"/>
      <c r="U70" s="1022"/>
      <c r="V70" s="1022">
        <v>768</v>
      </c>
      <c r="W70" s="1022"/>
      <c r="X70" s="1022"/>
      <c r="Y70" s="1022"/>
      <c r="Z70" s="1022"/>
      <c r="AA70" s="1022">
        <v>24</v>
      </c>
      <c r="AB70" s="1022"/>
      <c r="AC70" s="1022"/>
      <c r="AD70" s="1022"/>
      <c r="AE70" s="1022"/>
      <c r="AF70" s="1022">
        <v>24</v>
      </c>
      <c r="AG70" s="1022"/>
      <c r="AH70" s="1022"/>
      <c r="AI70" s="1022"/>
      <c r="AJ70" s="1022"/>
      <c r="AK70" s="1022">
        <v>9</v>
      </c>
      <c r="AL70" s="1022"/>
      <c r="AM70" s="1022"/>
      <c r="AN70" s="1022"/>
      <c r="AO70" s="1022"/>
      <c r="AP70" s="1022">
        <v>0</v>
      </c>
      <c r="AQ70" s="1022"/>
      <c r="AR70" s="1022"/>
      <c r="AS70" s="1022"/>
      <c r="AT70" s="1022"/>
      <c r="AU70" s="1022">
        <v>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573</v>
      </c>
      <c r="C71" s="1026"/>
      <c r="D71" s="1026"/>
      <c r="E71" s="1026"/>
      <c r="F71" s="1026"/>
      <c r="G71" s="1026"/>
      <c r="H71" s="1026"/>
      <c r="I71" s="1026"/>
      <c r="J71" s="1026"/>
      <c r="K71" s="1026"/>
      <c r="L71" s="1026"/>
      <c r="M71" s="1026"/>
      <c r="N71" s="1026"/>
      <c r="O71" s="1026"/>
      <c r="P71" s="1027"/>
      <c r="Q71" s="1028">
        <v>326</v>
      </c>
      <c r="R71" s="1022"/>
      <c r="S71" s="1022"/>
      <c r="T71" s="1022"/>
      <c r="U71" s="1022"/>
      <c r="V71" s="1022">
        <v>295</v>
      </c>
      <c r="W71" s="1022"/>
      <c r="X71" s="1022"/>
      <c r="Y71" s="1022"/>
      <c r="Z71" s="1022"/>
      <c r="AA71" s="1022">
        <v>31</v>
      </c>
      <c r="AB71" s="1022"/>
      <c r="AC71" s="1022"/>
      <c r="AD71" s="1022"/>
      <c r="AE71" s="1022"/>
      <c r="AF71" s="1022">
        <v>31</v>
      </c>
      <c r="AG71" s="1022"/>
      <c r="AH71" s="1022"/>
      <c r="AI71" s="1022"/>
      <c r="AJ71" s="1022"/>
      <c r="AK71" s="1022">
        <v>0</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574</v>
      </c>
      <c r="C72" s="1026"/>
      <c r="D72" s="1026"/>
      <c r="E72" s="1026"/>
      <c r="F72" s="1026"/>
      <c r="G72" s="1026"/>
      <c r="H72" s="1026"/>
      <c r="I72" s="1026"/>
      <c r="J72" s="1026"/>
      <c r="K72" s="1026"/>
      <c r="L72" s="1026"/>
      <c r="M72" s="1026"/>
      <c r="N72" s="1026"/>
      <c r="O72" s="1026"/>
      <c r="P72" s="1027"/>
      <c r="Q72" s="1028">
        <v>2865</v>
      </c>
      <c r="R72" s="1022"/>
      <c r="S72" s="1022"/>
      <c r="T72" s="1022"/>
      <c r="U72" s="1022"/>
      <c r="V72" s="1022">
        <v>2498</v>
      </c>
      <c r="W72" s="1022"/>
      <c r="X72" s="1022"/>
      <c r="Y72" s="1022"/>
      <c r="Z72" s="1022"/>
      <c r="AA72" s="1022">
        <v>367</v>
      </c>
      <c r="AB72" s="1022"/>
      <c r="AC72" s="1022"/>
      <c r="AD72" s="1022"/>
      <c r="AE72" s="1022"/>
      <c r="AF72" s="1022">
        <v>2442</v>
      </c>
      <c r="AG72" s="1022"/>
      <c r="AH72" s="1022"/>
      <c r="AI72" s="1022"/>
      <c r="AJ72" s="1022"/>
      <c r="AK72" s="1022">
        <v>16</v>
      </c>
      <c r="AL72" s="1022"/>
      <c r="AM72" s="1022"/>
      <c r="AN72" s="1022"/>
      <c r="AO72" s="1022"/>
      <c r="AP72" s="1022">
        <v>835</v>
      </c>
      <c r="AQ72" s="1022"/>
      <c r="AR72" s="1022"/>
      <c r="AS72" s="1022"/>
      <c r="AT72" s="1022"/>
      <c r="AU72" s="1022">
        <v>2</v>
      </c>
      <c r="AV72" s="1022"/>
      <c r="AW72" s="1022"/>
      <c r="AX72" s="1022"/>
      <c r="AY72" s="1022"/>
      <c r="AZ72" s="1023" t="s">
        <v>581</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575</v>
      </c>
      <c r="C73" s="1026"/>
      <c r="D73" s="1026"/>
      <c r="E73" s="1026"/>
      <c r="F73" s="1026"/>
      <c r="G73" s="1026"/>
      <c r="H73" s="1026"/>
      <c r="I73" s="1026"/>
      <c r="J73" s="1026"/>
      <c r="K73" s="1026"/>
      <c r="L73" s="1026"/>
      <c r="M73" s="1026"/>
      <c r="N73" s="1026"/>
      <c r="O73" s="1026"/>
      <c r="P73" s="1027"/>
      <c r="Q73" s="1028">
        <v>2056</v>
      </c>
      <c r="R73" s="1022"/>
      <c r="S73" s="1022"/>
      <c r="T73" s="1022"/>
      <c r="U73" s="1022"/>
      <c r="V73" s="1022">
        <v>2034</v>
      </c>
      <c r="W73" s="1022"/>
      <c r="X73" s="1022"/>
      <c r="Y73" s="1022"/>
      <c r="Z73" s="1022"/>
      <c r="AA73" s="1022">
        <v>22</v>
      </c>
      <c r="AB73" s="1022"/>
      <c r="AC73" s="1022"/>
      <c r="AD73" s="1022"/>
      <c r="AE73" s="1022"/>
      <c r="AF73" s="1022">
        <v>22</v>
      </c>
      <c r="AG73" s="1022"/>
      <c r="AH73" s="1022"/>
      <c r="AI73" s="1022"/>
      <c r="AJ73" s="1022"/>
      <c r="AK73" s="1022" t="s">
        <v>570</v>
      </c>
      <c r="AL73" s="1022"/>
      <c r="AM73" s="1022"/>
      <c r="AN73" s="1022"/>
      <c r="AO73" s="1022"/>
      <c r="AP73" s="1022" t="s">
        <v>570</v>
      </c>
      <c r="AQ73" s="1022"/>
      <c r="AR73" s="1022"/>
      <c r="AS73" s="1022"/>
      <c r="AT73" s="1022"/>
      <c r="AU73" s="1022" t="s">
        <v>570</v>
      </c>
      <c r="AV73" s="1022"/>
      <c r="AW73" s="1022"/>
      <c r="AX73" s="1022"/>
      <c r="AY73" s="1022"/>
      <c r="AZ73" s="1023" t="s">
        <v>582</v>
      </c>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575</v>
      </c>
      <c r="C74" s="1026"/>
      <c r="D74" s="1026"/>
      <c r="E74" s="1026"/>
      <c r="F74" s="1026"/>
      <c r="G74" s="1026"/>
      <c r="H74" s="1026"/>
      <c r="I74" s="1026"/>
      <c r="J74" s="1026"/>
      <c r="K74" s="1026"/>
      <c r="L74" s="1026"/>
      <c r="M74" s="1026"/>
      <c r="N74" s="1026"/>
      <c r="O74" s="1026"/>
      <c r="P74" s="1027"/>
      <c r="Q74" s="1028">
        <v>723894</v>
      </c>
      <c r="R74" s="1022"/>
      <c r="S74" s="1022"/>
      <c r="T74" s="1022"/>
      <c r="U74" s="1022"/>
      <c r="V74" s="1022">
        <v>705179</v>
      </c>
      <c r="W74" s="1022"/>
      <c r="X74" s="1022"/>
      <c r="Y74" s="1022"/>
      <c r="Z74" s="1022"/>
      <c r="AA74" s="1022">
        <v>18715</v>
      </c>
      <c r="AB74" s="1022"/>
      <c r="AC74" s="1022"/>
      <c r="AD74" s="1022"/>
      <c r="AE74" s="1022"/>
      <c r="AF74" s="1022">
        <v>18715</v>
      </c>
      <c r="AG74" s="1022"/>
      <c r="AH74" s="1022"/>
      <c r="AI74" s="1022"/>
      <c r="AJ74" s="1022"/>
      <c r="AK74" s="1022">
        <v>1705</v>
      </c>
      <c r="AL74" s="1022"/>
      <c r="AM74" s="1022"/>
      <c r="AN74" s="1022"/>
      <c r="AO74" s="1022"/>
      <c r="AP74" s="1022" t="s">
        <v>570</v>
      </c>
      <c r="AQ74" s="1022"/>
      <c r="AR74" s="1022"/>
      <c r="AS74" s="1022"/>
      <c r="AT74" s="1022"/>
      <c r="AU74" s="1022" t="s">
        <v>570</v>
      </c>
      <c r="AV74" s="1022"/>
      <c r="AW74" s="1022"/>
      <c r="AX74" s="1022"/>
      <c r="AY74" s="1022"/>
      <c r="AZ74" s="1023" t="s">
        <v>583</v>
      </c>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576</v>
      </c>
      <c r="C75" s="1026"/>
      <c r="D75" s="1026"/>
      <c r="E75" s="1026"/>
      <c r="F75" s="1026"/>
      <c r="G75" s="1026"/>
      <c r="H75" s="1026"/>
      <c r="I75" s="1026"/>
      <c r="J75" s="1026"/>
      <c r="K75" s="1026"/>
      <c r="L75" s="1026"/>
      <c r="M75" s="1026"/>
      <c r="N75" s="1026"/>
      <c r="O75" s="1026"/>
      <c r="P75" s="1027"/>
      <c r="Q75" s="1029">
        <v>405</v>
      </c>
      <c r="R75" s="1030"/>
      <c r="S75" s="1030"/>
      <c r="T75" s="1030"/>
      <c r="U75" s="1031"/>
      <c r="V75" s="1032">
        <v>397</v>
      </c>
      <c r="W75" s="1030"/>
      <c r="X75" s="1030"/>
      <c r="Y75" s="1030"/>
      <c r="Z75" s="1031"/>
      <c r="AA75" s="1032">
        <v>8</v>
      </c>
      <c r="AB75" s="1030"/>
      <c r="AC75" s="1030"/>
      <c r="AD75" s="1030"/>
      <c r="AE75" s="1031"/>
      <c r="AF75" s="1032">
        <v>8</v>
      </c>
      <c r="AG75" s="1030"/>
      <c r="AH75" s="1030"/>
      <c r="AI75" s="1030"/>
      <c r="AJ75" s="1031"/>
      <c r="AK75" s="1032" t="s">
        <v>570</v>
      </c>
      <c r="AL75" s="1030"/>
      <c r="AM75" s="1030"/>
      <c r="AN75" s="1030"/>
      <c r="AO75" s="1031"/>
      <c r="AP75" s="1032" t="s">
        <v>570</v>
      </c>
      <c r="AQ75" s="1030"/>
      <c r="AR75" s="1030"/>
      <c r="AS75" s="1030"/>
      <c r="AT75" s="1031"/>
      <c r="AU75" s="1032" t="s">
        <v>570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577</v>
      </c>
      <c r="C76" s="1026"/>
      <c r="D76" s="1026"/>
      <c r="E76" s="1026"/>
      <c r="F76" s="1026"/>
      <c r="G76" s="1026"/>
      <c r="H76" s="1026"/>
      <c r="I76" s="1026"/>
      <c r="J76" s="1026"/>
      <c r="K76" s="1026"/>
      <c r="L76" s="1026"/>
      <c r="M76" s="1026"/>
      <c r="N76" s="1026"/>
      <c r="O76" s="1026"/>
      <c r="P76" s="1027"/>
      <c r="Q76" s="1029">
        <v>23533</v>
      </c>
      <c r="R76" s="1030"/>
      <c r="S76" s="1030"/>
      <c r="T76" s="1030"/>
      <c r="U76" s="1031"/>
      <c r="V76" s="1032">
        <v>22843</v>
      </c>
      <c r="W76" s="1030"/>
      <c r="X76" s="1030"/>
      <c r="Y76" s="1030"/>
      <c r="Z76" s="1031"/>
      <c r="AA76" s="1032">
        <v>689</v>
      </c>
      <c r="AB76" s="1030"/>
      <c r="AC76" s="1030"/>
      <c r="AD76" s="1030"/>
      <c r="AE76" s="1031"/>
      <c r="AF76" s="1032">
        <v>689</v>
      </c>
      <c r="AG76" s="1030"/>
      <c r="AH76" s="1030"/>
      <c r="AI76" s="1030"/>
      <c r="AJ76" s="1031"/>
      <c r="AK76" s="1032">
        <v>22</v>
      </c>
      <c r="AL76" s="1030"/>
      <c r="AM76" s="1030"/>
      <c r="AN76" s="1030"/>
      <c r="AO76" s="1031"/>
      <c r="AP76" s="1032" t="s">
        <v>570</v>
      </c>
      <c r="AQ76" s="1030"/>
      <c r="AR76" s="1030"/>
      <c r="AS76" s="1030"/>
      <c r="AT76" s="1031"/>
      <c r="AU76" s="1032" t="s">
        <v>570</v>
      </c>
      <c r="AV76" s="1030"/>
      <c r="AW76" s="1030"/>
      <c r="AX76" s="1030"/>
      <c r="AY76" s="1031"/>
      <c r="AZ76" s="1023" t="s">
        <v>582</v>
      </c>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577</v>
      </c>
      <c r="C77" s="1026"/>
      <c r="D77" s="1026"/>
      <c r="E77" s="1026"/>
      <c r="F77" s="1026"/>
      <c r="G77" s="1026"/>
      <c r="H77" s="1026"/>
      <c r="I77" s="1026"/>
      <c r="J77" s="1026"/>
      <c r="K77" s="1026"/>
      <c r="L77" s="1026"/>
      <c r="M77" s="1026"/>
      <c r="N77" s="1026"/>
      <c r="O77" s="1026"/>
      <c r="P77" s="1027"/>
      <c r="Q77" s="1029">
        <v>370</v>
      </c>
      <c r="R77" s="1030"/>
      <c r="S77" s="1030"/>
      <c r="T77" s="1030"/>
      <c r="U77" s="1031"/>
      <c r="V77" s="1032">
        <v>135</v>
      </c>
      <c r="W77" s="1030"/>
      <c r="X77" s="1030"/>
      <c r="Y77" s="1030"/>
      <c r="Z77" s="1031"/>
      <c r="AA77" s="1032">
        <v>235</v>
      </c>
      <c r="AB77" s="1030"/>
      <c r="AC77" s="1030"/>
      <c r="AD77" s="1030"/>
      <c r="AE77" s="1031"/>
      <c r="AF77" s="1032">
        <v>235</v>
      </c>
      <c r="AG77" s="1030"/>
      <c r="AH77" s="1030"/>
      <c r="AI77" s="1030"/>
      <c r="AJ77" s="1031"/>
      <c r="AK77" s="1032" t="s">
        <v>570</v>
      </c>
      <c r="AL77" s="1030"/>
      <c r="AM77" s="1030"/>
      <c r="AN77" s="1030"/>
      <c r="AO77" s="1031"/>
      <c r="AP77" s="1032" t="s">
        <v>570</v>
      </c>
      <c r="AQ77" s="1030"/>
      <c r="AR77" s="1030"/>
      <c r="AS77" s="1030"/>
      <c r="AT77" s="1031"/>
      <c r="AU77" s="1032" t="s">
        <v>570</v>
      </c>
      <c r="AV77" s="1030"/>
      <c r="AW77" s="1030"/>
      <c r="AX77" s="1030"/>
      <c r="AY77" s="1031"/>
      <c r="AZ77" s="1023" t="s">
        <v>584</v>
      </c>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578</v>
      </c>
      <c r="C78" s="1026"/>
      <c r="D78" s="1026"/>
      <c r="E78" s="1026"/>
      <c r="F78" s="1026"/>
      <c r="G78" s="1026"/>
      <c r="H78" s="1026"/>
      <c r="I78" s="1026"/>
      <c r="J78" s="1026"/>
      <c r="K78" s="1026"/>
      <c r="L78" s="1026"/>
      <c r="M78" s="1026"/>
      <c r="N78" s="1026"/>
      <c r="O78" s="1026"/>
      <c r="P78" s="1027"/>
      <c r="Q78" s="1028">
        <v>673</v>
      </c>
      <c r="R78" s="1022"/>
      <c r="S78" s="1022"/>
      <c r="T78" s="1022"/>
      <c r="U78" s="1022"/>
      <c r="V78" s="1022">
        <v>591</v>
      </c>
      <c r="W78" s="1022"/>
      <c r="X78" s="1022"/>
      <c r="Y78" s="1022"/>
      <c r="Z78" s="1022"/>
      <c r="AA78" s="1022">
        <v>82</v>
      </c>
      <c r="AB78" s="1022"/>
      <c r="AC78" s="1022"/>
      <c r="AD78" s="1022"/>
      <c r="AE78" s="1022"/>
      <c r="AF78" s="1022">
        <v>82</v>
      </c>
      <c r="AG78" s="1022"/>
      <c r="AH78" s="1022"/>
      <c r="AI78" s="1022"/>
      <c r="AJ78" s="1022"/>
      <c r="AK78" s="1022">
        <v>0</v>
      </c>
      <c r="AL78" s="1022"/>
      <c r="AM78" s="1022"/>
      <c r="AN78" s="1022"/>
      <c r="AO78" s="1022"/>
      <c r="AP78" s="1022">
        <v>0</v>
      </c>
      <c r="AQ78" s="1022"/>
      <c r="AR78" s="1022"/>
      <c r="AS78" s="1022"/>
      <c r="AT78" s="1022"/>
      <c r="AU78" s="1022">
        <v>0</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391</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22319</v>
      </c>
      <c r="AG88" s="1010"/>
      <c r="AH88" s="1010"/>
      <c r="AI88" s="1010"/>
      <c r="AJ88" s="1010"/>
      <c r="AK88" s="1014"/>
      <c r="AL88" s="1014"/>
      <c r="AM88" s="1014"/>
      <c r="AN88" s="1014"/>
      <c r="AO88" s="1014"/>
      <c r="AP88" s="1010">
        <v>1479</v>
      </c>
      <c r="AQ88" s="1010"/>
      <c r="AR88" s="1010"/>
      <c r="AS88" s="1010"/>
      <c r="AT88" s="1010"/>
      <c r="AU88" s="1010">
        <v>69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308</v>
      </c>
      <c r="AG109" s="945"/>
      <c r="AH109" s="945"/>
      <c r="AI109" s="945"/>
      <c r="AJ109" s="946"/>
      <c r="AK109" s="947" t="s">
        <v>307</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308</v>
      </c>
      <c r="BW109" s="945"/>
      <c r="BX109" s="945"/>
      <c r="BY109" s="945"/>
      <c r="BZ109" s="946"/>
      <c r="CA109" s="947" t="s">
        <v>307</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308</v>
      </c>
      <c r="DM109" s="945"/>
      <c r="DN109" s="945"/>
      <c r="DO109" s="945"/>
      <c r="DP109" s="946"/>
      <c r="DQ109" s="947" t="s">
        <v>307</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2174863</v>
      </c>
      <c r="AB110" s="938"/>
      <c r="AC110" s="938"/>
      <c r="AD110" s="938"/>
      <c r="AE110" s="939"/>
      <c r="AF110" s="940">
        <v>2235356</v>
      </c>
      <c r="AG110" s="938"/>
      <c r="AH110" s="938"/>
      <c r="AI110" s="938"/>
      <c r="AJ110" s="939"/>
      <c r="AK110" s="940">
        <v>2356272</v>
      </c>
      <c r="AL110" s="938"/>
      <c r="AM110" s="938"/>
      <c r="AN110" s="938"/>
      <c r="AO110" s="939"/>
      <c r="AP110" s="941">
        <v>21.1</v>
      </c>
      <c r="AQ110" s="942"/>
      <c r="AR110" s="942"/>
      <c r="AS110" s="942"/>
      <c r="AT110" s="943"/>
      <c r="AU110" s="977" t="s">
        <v>73</v>
      </c>
      <c r="AV110" s="978"/>
      <c r="AW110" s="978"/>
      <c r="AX110" s="978"/>
      <c r="AY110" s="978"/>
      <c r="AZ110" s="903" t="s">
        <v>433</v>
      </c>
      <c r="BA110" s="848"/>
      <c r="BB110" s="848"/>
      <c r="BC110" s="848"/>
      <c r="BD110" s="848"/>
      <c r="BE110" s="848"/>
      <c r="BF110" s="848"/>
      <c r="BG110" s="848"/>
      <c r="BH110" s="848"/>
      <c r="BI110" s="848"/>
      <c r="BJ110" s="848"/>
      <c r="BK110" s="848"/>
      <c r="BL110" s="848"/>
      <c r="BM110" s="848"/>
      <c r="BN110" s="848"/>
      <c r="BO110" s="848"/>
      <c r="BP110" s="849"/>
      <c r="BQ110" s="904">
        <v>23698288</v>
      </c>
      <c r="BR110" s="885"/>
      <c r="BS110" s="885"/>
      <c r="BT110" s="885"/>
      <c r="BU110" s="885"/>
      <c r="BV110" s="885">
        <v>23310302</v>
      </c>
      <c r="BW110" s="885"/>
      <c r="BX110" s="885"/>
      <c r="BY110" s="885"/>
      <c r="BZ110" s="885"/>
      <c r="CA110" s="885">
        <v>22816385</v>
      </c>
      <c r="CB110" s="885"/>
      <c r="CC110" s="885"/>
      <c r="CD110" s="885"/>
      <c r="CE110" s="885"/>
      <c r="CF110" s="909">
        <v>204.5</v>
      </c>
      <c r="CG110" s="910"/>
      <c r="CH110" s="910"/>
      <c r="CI110" s="910"/>
      <c r="CJ110" s="910"/>
      <c r="CK110" s="973" t="s">
        <v>434</v>
      </c>
      <c r="CL110" s="85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436</v>
      </c>
      <c r="DH110" s="885"/>
      <c r="DI110" s="885"/>
      <c r="DJ110" s="885"/>
      <c r="DK110" s="885"/>
      <c r="DL110" s="885" t="s">
        <v>436</v>
      </c>
      <c r="DM110" s="885"/>
      <c r="DN110" s="885"/>
      <c r="DO110" s="885"/>
      <c r="DP110" s="885"/>
      <c r="DQ110" s="885" t="s">
        <v>127</v>
      </c>
      <c r="DR110" s="885"/>
      <c r="DS110" s="885"/>
      <c r="DT110" s="885"/>
      <c r="DU110" s="885"/>
      <c r="DV110" s="886" t="s">
        <v>436</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436</v>
      </c>
      <c r="AB111" s="966"/>
      <c r="AC111" s="966"/>
      <c r="AD111" s="966"/>
      <c r="AE111" s="967"/>
      <c r="AF111" s="968" t="s">
        <v>393</v>
      </c>
      <c r="AG111" s="966"/>
      <c r="AH111" s="966"/>
      <c r="AI111" s="966"/>
      <c r="AJ111" s="967"/>
      <c r="AK111" s="968" t="s">
        <v>127</v>
      </c>
      <c r="AL111" s="966"/>
      <c r="AM111" s="966"/>
      <c r="AN111" s="966"/>
      <c r="AO111" s="967"/>
      <c r="AP111" s="969" t="s">
        <v>127</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v>118897</v>
      </c>
      <c r="BR111" s="857"/>
      <c r="BS111" s="857"/>
      <c r="BT111" s="857"/>
      <c r="BU111" s="857"/>
      <c r="BV111" s="857">
        <v>91847</v>
      </c>
      <c r="BW111" s="857"/>
      <c r="BX111" s="857"/>
      <c r="BY111" s="857"/>
      <c r="BZ111" s="857"/>
      <c r="CA111" s="857">
        <v>69715</v>
      </c>
      <c r="CB111" s="857"/>
      <c r="CC111" s="857"/>
      <c r="CD111" s="857"/>
      <c r="CE111" s="857"/>
      <c r="CF111" s="918">
        <v>0.6</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436</v>
      </c>
      <c r="DM111" s="857"/>
      <c r="DN111" s="857"/>
      <c r="DO111" s="857"/>
      <c r="DP111" s="857"/>
      <c r="DQ111" s="857" t="s">
        <v>127</v>
      </c>
      <c r="DR111" s="857"/>
      <c r="DS111" s="857"/>
      <c r="DT111" s="857"/>
      <c r="DU111" s="857"/>
      <c r="DV111" s="834" t="s">
        <v>436</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5000</v>
      </c>
      <c r="AB112" s="820"/>
      <c r="AC112" s="820"/>
      <c r="AD112" s="820"/>
      <c r="AE112" s="821"/>
      <c r="AF112" s="822">
        <v>5000</v>
      </c>
      <c r="AG112" s="820"/>
      <c r="AH112" s="820"/>
      <c r="AI112" s="820"/>
      <c r="AJ112" s="821"/>
      <c r="AK112" s="822">
        <v>5000</v>
      </c>
      <c r="AL112" s="820"/>
      <c r="AM112" s="820"/>
      <c r="AN112" s="820"/>
      <c r="AO112" s="821"/>
      <c r="AP112" s="867">
        <v>0</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2122141</v>
      </c>
      <c r="BR112" s="857"/>
      <c r="BS112" s="857"/>
      <c r="BT112" s="857"/>
      <c r="BU112" s="857"/>
      <c r="BV112" s="857">
        <v>2437813</v>
      </c>
      <c r="BW112" s="857"/>
      <c r="BX112" s="857"/>
      <c r="BY112" s="857"/>
      <c r="BZ112" s="857"/>
      <c r="CA112" s="857">
        <v>2270544</v>
      </c>
      <c r="CB112" s="857"/>
      <c r="CC112" s="857"/>
      <c r="CD112" s="857"/>
      <c r="CE112" s="857"/>
      <c r="CF112" s="918">
        <v>20.3</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393</v>
      </c>
      <c r="DH112" s="857"/>
      <c r="DI112" s="857"/>
      <c r="DJ112" s="857"/>
      <c r="DK112" s="857"/>
      <c r="DL112" s="857" t="s">
        <v>127</v>
      </c>
      <c r="DM112" s="857"/>
      <c r="DN112" s="857"/>
      <c r="DO112" s="857"/>
      <c r="DP112" s="857"/>
      <c r="DQ112" s="857" t="s">
        <v>393</v>
      </c>
      <c r="DR112" s="857"/>
      <c r="DS112" s="857"/>
      <c r="DT112" s="857"/>
      <c r="DU112" s="857"/>
      <c r="DV112" s="834" t="s">
        <v>127</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227084</v>
      </c>
      <c r="AB113" s="966"/>
      <c r="AC113" s="966"/>
      <c r="AD113" s="966"/>
      <c r="AE113" s="967"/>
      <c r="AF113" s="968">
        <v>300485</v>
      </c>
      <c r="AG113" s="966"/>
      <c r="AH113" s="966"/>
      <c r="AI113" s="966"/>
      <c r="AJ113" s="967"/>
      <c r="AK113" s="968">
        <v>291243</v>
      </c>
      <c r="AL113" s="966"/>
      <c r="AM113" s="966"/>
      <c r="AN113" s="966"/>
      <c r="AO113" s="967"/>
      <c r="AP113" s="969">
        <v>2.6</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156799</v>
      </c>
      <c r="BR113" s="857"/>
      <c r="BS113" s="857"/>
      <c r="BT113" s="857"/>
      <c r="BU113" s="857"/>
      <c r="BV113" s="857">
        <v>62043</v>
      </c>
      <c r="BW113" s="857"/>
      <c r="BX113" s="857"/>
      <c r="BY113" s="857"/>
      <c r="BZ113" s="857"/>
      <c r="CA113" s="857">
        <v>67255</v>
      </c>
      <c r="CB113" s="857"/>
      <c r="CC113" s="857"/>
      <c r="CD113" s="857"/>
      <c r="CE113" s="857"/>
      <c r="CF113" s="918">
        <v>0.6</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127</v>
      </c>
      <c r="DM113" s="820"/>
      <c r="DN113" s="820"/>
      <c r="DO113" s="820"/>
      <c r="DP113" s="821"/>
      <c r="DQ113" s="822" t="s">
        <v>436</v>
      </c>
      <c r="DR113" s="820"/>
      <c r="DS113" s="820"/>
      <c r="DT113" s="820"/>
      <c r="DU113" s="821"/>
      <c r="DV113" s="867" t="s">
        <v>393</v>
      </c>
      <c r="DW113" s="868"/>
      <c r="DX113" s="868"/>
      <c r="DY113" s="868"/>
      <c r="DZ113" s="869"/>
    </row>
    <row r="114" spans="1:130" s="246" customFormat="1" ht="26.25" customHeight="1" x14ac:dyDescent="0.15">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110256</v>
      </c>
      <c r="AB114" s="820"/>
      <c r="AC114" s="820"/>
      <c r="AD114" s="820"/>
      <c r="AE114" s="821"/>
      <c r="AF114" s="822">
        <v>105599</v>
      </c>
      <c r="AG114" s="820"/>
      <c r="AH114" s="820"/>
      <c r="AI114" s="820"/>
      <c r="AJ114" s="821"/>
      <c r="AK114" s="822">
        <v>77121</v>
      </c>
      <c r="AL114" s="820"/>
      <c r="AM114" s="820"/>
      <c r="AN114" s="820"/>
      <c r="AO114" s="821"/>
      <c r="AP114" s="867">
        <v>0.7</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2204968</v>
      </c>
      <c r="BR114" s="857"/>
      <c r="BS114" s="857"/>
      <c r="BT114" s="857"/>
      <c r="BU114" s="857"/>
      <c r="BV114" s="857">
        <v>2058955</v>
      </c>
      <c r="BW114" s="857"/>
      <c r="BX114" s="857"/>
      <c r="BY114" s="857"/>
      <c r="BZ114" s="857"/>
      <c r="CA114" s="857">
        <v>1861636</v>
      </c>
      <c r="CB114" s="857"/>
      <c r="CC114" s="857"/>
      <c r="CD114" s="857"/>
      <c r="CE114" s="857"/>
      <c r="CF114" s="918">
        <v>16.7</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393</v>
      </c>
      <c r="DH114" s="820"/>
      <c r="DI114" s="820"/>
      <c r="DJ114" s="820"/>
      <c r="DK114" s="821"/>
      <c r="DL114" s="822" t="s">
        <v>393</v>
      </c>
      <c r="DM114" s="820"/>
      <c r="DN114" s="820"/>
      <c r="DO114" s="820"/>
      <c r="DP114" s="821"/>
      <c r="DQ114" s="822" t="s">
        <v>127</v>
      </c>
      <c r="DR114" s="820"/>
      <c r="DS114" s="820"/>
      <c r="DT114" s="820"/>
      <c r="DU114" s="821"/>
      <c r="DV114" s="867" t="s">
        <v>393</v>
      </c>
      <c r="DW114" s="868"/>
      <c r="DX114" s="868"/>
      <c r="DY114" s="868"/>
      <c r="DZ114" s="869"/>
    </row>
    <row r="115" spans="1:130" s="246"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35766</v>
      </c>
      <c r="AB115" s="966"/>
      <c r="AC115" s="966"/>
      <c r="AD115" s="966"/>
      <c r="AE115" s="967"/>
      <c r="AF115" s="968">
        <v>30045</v>
      </c>
      <c r="AG115" s="966"/>
      <c r="AH115" s="966"/>
      <c r="AI115" s="966"/>
      <c r="AJ115" s="967"/>
      <c r="AK115" s="968">
        <v>24514</v>
      </c>
      <c r="AL115" s="966"/>
      <c r="AM115" s="966"/>
      <c r="AN115" s="966"/>
      <c r="AO115" s="967"/>
      <c r="AP115" s="969">
        <v>0.2</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v>27081</v>
      </c>
      <c r="BR115" s="857"/>
      <c r="BS115" s="857"/>
      <c r="BT115" s="857"/>
      <c r="BU115" s="857"/>
      <c r="BV115" s="857" t="s">
        <v>393</v>
      </c>
      <c r="BW115" s="857"/>
      <c r="BX115" s="857"/>
      <c r="BY115" s="857"/>
      <c r="BZ115" s="857"/>
      <c r="CA115" s="857" t="s">
        <v>436</v>
      </c>
      <c r="CB115" s="857"/>
      <c r="CC115" s="857"/>
      <c r="CD115" s="857"/>
      <c r="CE115" s="857"/>
      <c r="CF115" s="918" t="s">
        <v>436</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436</v>
      </c>
      <c r="DH115" s="820"/>
      <c r="DI115" s="820"/>
      <c r="DJ115" s="820"/>
      <c r="DK115" s="821"/>
      <c r="DL115" s="822" t="s">
        <v>127</v>
      </c>
      <c r="DM115" s="820"/>
      <c r="DN115" s="820"/>
      <c r="DO115" s="820"/>
      <c r="DP115" s="821"/>
      <c r="DQ115" s="822" t="s">
        <v>393</v>
      </c>
      <c r="DR115" s="820"/>
      <c r="DS115" s="820"/>
      <c r="DT115" s="820"/>
      <c r="DU115" s="821"/>
      <c r="DV115" s="867" t="s">
        <v>393</v>
      </c>
      <c r="DW115" s="868"/>
      <c r="DX115" s="868"/>
      <c r="DY115" s="868"/>
      <c r="DZ115" s="869"/>
    </row>
    <row r="116" spans="1:130" s="246"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162</v>
      </c>
      <c r="AB116" s="820"/>
      <c r="AC116" s="820"/>
      <c r="AD116" s="820"/>
      <c r="AE116" s="821"/>
      <c r="AF116" s="822">
        <v>81</v>
      </c>
      <c r="AG116" s="820"/>
      <c r="AH116" s="820"/>
      <c r="AI116" s="820"/>
      <c r="AJ116" s="821"/>
      <c r="AK116" s="822" t="s">
        <v>127</v>
      </c>
      <c r="AL116" s="820"/>
      <c r="AM116" s="820"/>
      <c r="AN116" s="820"/>
      <c r="AO116" s="821"/>
      <c r="AP116" s="867" t="s">
        <v>127</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393</v>
      </c>
      <c r="BR116" s="857"/>
      <c r="BS116" s="857"/>
      <c r="BT116" s="857"/>
      <c r="BU116" s="857"/>
      <c r="BV116" s="857" t="s">
        <v>436</v>
      </c>
      <c r="BW116" s="857"/>
      <c r="BX116" s="857"/>
      <c r="BY116" s="857"/>
      <c r="BZ116" s="857"/>
      <c r="CA116" s="857" t="s">
        <v>127</v>
      </c>
      <c r="CB116" s="857"/>
      <c r="CC116" s="857"/>
      <c r="CD116" s="857"/>
      <c r="CE116" s="857"/>
      <c r="CF116" s="918" t="s">
        <v>393</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393</v>
      </c>
      <c r="DH116" s="820"/>
      <c r="DI116" s="820"/>
      <c r="DJ116" s="820"/>
      <c r="DK116" s="821"/>
      <c r="DL116" s="822" t="s">
        <v>127</v>
      </c>
      <c r="DM116" s="820"/>
      <c r="DN116" s="820"/>
      <c r="DO116" s="820"/>
      <c r="DP116" s="821"/>
      <c r="DQ116" s="822" t="s">
        <v>127</v>
      </c>
      <c r="DR116" s="820"/>
      <c r="DS116" s="820"/>
      <c r="DT116" s="820"/>
      <c r="DU116" s="821"/>
      <c r="DV116" s="867" t="s">
        <v>127</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2553131</v>
      </c>
      <c r="AB117" s="952"/>
      <c r="AC117" s="952"/>
      <c r="AD117" s="952"/>
      <c r="AE117" s="953"/>
      <c r="AF117" s="954">
        <v>2676566</v>
      </c>
      <c r="AG117" s="952"/>
      <c r="AH117" s="952"/>
      <c r="AI117" s="952"/>
      <c r="AJ117" s="953"/>
      <c r="AK117" s="954">
        <v>2754150</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127</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308</v>
      </c>
      <c r="AG118" s="945"/>
      <c r="AH118" s="945"/>
      <c r="AI118" s="945"/>
      <c r="AJ118" s="946"/>
      <c r="AK118" s="947" t="s">
        <v>307</v>
      </c>
      <c r="AL118" s="945"/>
      <c r="AM118" s="945"/>
      <c r="AN118" s="945"/>
      <c r="AO118" s="946"/>
      <c r="AP118" s="948" t="s">
        <v>430</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127</v>
      </c>
      <c r="CB118" s="888"/>
      <c r="CC118" s="888"/>
      <c r="CD118" s="888"/>
      <c r="CE118" s="888"/>
      <c r="CF118" s="918" t="s">
        <v>127</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x14ac:dyDescent="0.15">
      <c r="A119" s="858" t="s">
        <v>434</v>
      </c>
      <c r="B119" s="85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436</v>
      </c>
      <c r="AB119" s="938"/>
      <c r="AC119" s="938"/>
      <c r="AD119" s="938"/>
      <c r="AE119" s="939"/>
      <c r="AF119" s="940" t="s">
        <v>127</v>
      </c>
      <c r="AG119" s="938"/>
      <c r="AH119" s="938"/>
      <c r="AI119" s="938"/>
      <c r="AJ119" s="939"/>
      <c r="AK119" s="940" t="s">
        <v>127</v>
      </c>
      <c r="AL119" s="938"/>
      <c r="AM119" s="938"/>
      <c r="AN119" s="938"/>
      <c r="AO119" s="939"/>
      <c r="AP119" s="941" t="s">
        <v>127</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461</v>
      </c>
      <c r="BP119" s="921"/>
      <c r="BQ119" s="925">
        <v>28328174</v>
      </c>
      <c r="BR119" s="888"/>
      <c r="BS119" s="888"/>
      <c r="BT119" s="888"/>
      <c r="BU119" s="888"/>
      <c r="BV119" s="888">
        <v>27960960</v>
      </c>
      <c r="BW119" s="888"/>
      <c r="BX119" s="888"/>
      <c r="BY119" s="888"/>
      <c r="BZ119" s="888"/>
      <c r="CA119" s="888">
        <v>27085535</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118897</v>
      </c>
      <c r="DH119" s="803"/>
      <c r="DI119" s="803"/>
      <c r="DJ119" s="803"/>
      <c r="DK119" s="804"/>
      <c r="DL119" s="805">
        <v>91847</v>
      </c>
      <c r="DM119" s="803"/>
      <c r="DN119" s="803"/>
      <c r="DO119" s="803"/>
      <c r="DP119" s="804"/>
      <c r="DQ119" s="805">
        <v>69715</v>
      </c>
      <c r="DR119" s="803"/>
      <c r="DS119" s="803"/>
      <c r="DT119" s="803"/>
      <c r="DU119" s="804"/>
      <c r="DV119" s="891">
        <v>0.6</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463</v>
      </c>
      <c r="AV120" s="927"/>
      <c r="AW120" s="927"/>
      <c r="AX120" s="927"/>
      <c r="AY120" s="928"/>
      <c r="AZ120" s="903" t="s">
        <v>464</v>
      </c>
      <c r="BA120" s="848"/>
      <c r="BB120" s="848"/>
      <c r="BC120" s="848"/>
      <c r="BD120" s="848"/>
      <c r="BE120" s="848"/>
      <c r="BF120" s="848"/>
      <c r="BG120" s="848"/>
      <c r="BH120" s="848"/>
      <c r="BI120" s="848"/>
      <c r="BJ120" s="848"/>
      <c r="BK120" s="848"/>
      <c r="BL120" s="848"/>
      <c r="BM120" s="848"/>
      <c r="BN120" s="848"/>
      <c r="BO120" s="848"/>
      <c r="BP120" s="849"/>
      <c r="BQ120" s="904">
        <v>3752552</v>
      </c>
      <c r="BR120" s="885"/>
      <c r="BS120" s="885"/>
      <c r="BT120" s="885"/>
      <c r="BU120" s="885"/>
      <c r="BV120" s="885">
        <v>3809143</v>
      </c>
      <c r="BW120" s="885"/>
      <c r="BX120" s="885"/>
      <c r="BY120" s="885"/>
      <c r="BZ120" s="885"/>
      <c r="CA120" s="885">
        <v>4331698</v>
      </c>
      <c r="CB120" s="885"/>
      <c r="CC120" s="885"/>
      <c r="CD120" s="885"/>
      <c r="CE120" s="885"/>
      <c r="CF120" s="909">
        <v>38.799999999999997</v>
      </c>
      <c r="CG120" s="910"/>
      <c r="CH120" s="910"/>
      <c r="CI120" s="910"/>
      <c r="CJ120" s="910"/>
      <c r="CK120" s="911" t="s">
        <v>465</v>
      </c>
      <c r="CL120" s="895"/>
      <c r="CM120" s="895"/>
      <c r="CN120" s="895"/>
      <c r="CO120" s="896"/>
      <c r="CP120" s="915" t="s">
        <v>407</v>
      </c>
      <c r="CQ120" s="916"/>
      <c r="CR120" s="916"/>
      <c r="CS120" s="916"/>
      <c r="CT120" s="916"/>
      <c r="CU120" s="916"/>
      <c r="CV120" s="916"/>
      <c r="CW120" s="916"/>
      <c r="CX120" s="916"/>
      <c r="CY120" s="916"/>
      <c r="CZ120" s="916"/>
      <c r="DA120" s="916"/>
      <c r="DB120" s="916"/>
      <c r="DC120" s="916"/>
      <c r="DD120" s="916"/>
      <c r="DE120" s="916"/>
      <c r="DF120" s="917"/>
      <c r="DG120" s="904" t="s">
        <v>127</v>
      </c>
      <c r="DH120" s="885"/>
      <c r="DI120" s="885"/>
      <c r="DJ120" s="885"/>
      <c r="DK120" s="885"/>
      <c r="DL120" s="885">
        <v>2437813</v>
      </c>
      <c r="DM120" s="885"/>
      <c r="DN120" s="885"/>
      <c r="DO120" s="885"/>
      <c r="DP120" s="885"/>
      <c r="DQ120" s="885">
        <v>2270544</v>
      </c>
      <c r="DR120" s="885"/>
      <c r="DS120" s="885"/>
      <c r="DT120" s="885"/>
      <c r="DU120" s="885"/>
      <c r="DV120" s="886">
        <v>20.3</v>
      </c>
      <c r="DW120" s="886"/>
      <c r="DX120" s="886"/>
      <c r="DY120" s="886"/>
      <c r="DZ120" s="887"/>
    </row>
    <row r="121" spans="1:130" s="246" customFormat="1" ht="26.25" customHeight="1" x14ac:dyDescent="0.15">
      <c r="A121" s="860"/>
      <c r="B121" s="861"/>
      <c r="C121" s="906" t="s">
        <v>466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436</v>
      </c>
      <c r="AG121" s="820"/>
      <c r="AH121" s="820"/>
      <c r="AI121" s="820"/>
      <c r="AJ121" s="821"/>
      <c r="AK121" s="822" t="s">
        <v>127</v>
      </c>
      <c r="AL121" s="820"/>
      <c r="AM121" s="820"/>
      <c r="AN121" s="820"/>
      <c r="AO121" s="821"/>
      <c r="AP121" s="867" t="s">
        <v>393</v>
      </c>
      <c r="AQ121" s="868"/>
      <c r="AR121" s="868"/>
      <c r="AS121" s="868"/>
      <c r="AT121" s="869"/>
      <c r="AU121" s="929"/>
      <c r="AV121" s="930"/>
      <c r="AW121" s="930"/>
      <c r="AX121" s="930"/>
      <c r="AY121" s="931"/>
      <c r="AZ121" s="855" t="s">
        <v>467</v>
      </c>
      <c r="BA121" s="790"/>
      <c r="BB121" s="790"/>
      <c r="BC121" s="790"/>
      <c r="BD121" s="790"/>
      <c r="BE121" s="790"/>
      <c r="BF121" s="790"/>
      <c r="BG121" s="790"/>
      <c r="BH121" s="790"/>
      <c r="BI121" s="790"/>
      <c r="BJ121" s="790"/>
      <c r="BK121" s="790"/>
      <c r="BL121" s="790"/>
      <c r="BM121" s="790"/>
      <c r="BN121" s="790"/>
      <c r="BO121" s="790"/>
      <c r="BP121" s="791"/>
      <c r="BQ121" s="856">
        <v>2969905</v>
      </c>
      <c r="BR121" s="857"/>
      <c r="BS121" s="857"/>
      <c r="BT121" s="857"/>
      <c r="BU121" s="857"/>
      <c r="BV121" s="857">
        <v>2939182</v>
      </c>
      <c r="BW121" s="857"/>
      <c r="BX121" s="857"/>
      <c r="BY121" s="857"/>
      <c r="BZ121" s="857"/>
      <c r="CA121" s="857">
        <v>2539985</v>
      </c>
      <c r="CB121" s="857"/>
      <c r="CC121" s="857"/>
      <c r="CD121" s="857"/>
      <c r="CE121" s="857"/>
      <c r="CF121" s="918">
        <v>22.8</v>
      </c>
      <c r="CG121" s="919"/>
      <c r="CH121" s="919"/>
      <c r="CI121" s="919"/>
      <c r="CJ121" s="919"/>
      <c r="CK121" s="912"/>
      <c r="CL121" s="898"/>
      <c r="CM121" s="898"/>
      <c r="CN121" s="898"/>
      <c r="CO121" s="899"/>
      <c r="CP121" s="878"/>
      <c r="CQ121" s="879"/>
      <c r="CR121" s="879"/>
      <c r="CS121" s="879"/>
      <c r="CT121" s="879"/>
      <c r="CU121" s="879"/>
      <c r="CV121" s="879"/>
      <c r="CW121" s="879"/>
      <c r="CX121" s="879"/>
      <c r="CY121" s="879"/>
      <c r="CZ121" s="879"/>
      <c r="DA121" s="879"/>
      <c r="DB121" s="879"/>
      <c r="DC121" s="879"/>
      <c r="DD121" s="879"/>
      <c r="DE121" s="879"/>
      <c r="DF121" s="880"/>
      <c r="DG121" s="856"/>
      <c r="DH121" s="857"/>
      <c r="DI121" s="857"/>
      <c r="DJ121" s="857"/>
      <c r="DK121" s="857"/>
      <c r="DL121" s="857"/>
      <c r="DM121" s="857"/>
      <c r="DN121" s="857"/>
      <c r="DO121" s="857"/>
      <c r="DP121" s="857"/>
      <c r="DQ121" s="857"/>
      <c r="DR121" s="857"/>
      <c r="DS121" s="857"/>
      <c r="DT121" s="857"/>
      <c r="DU121" s="857"/>
      <c r="DV121" s="834"/>
      <c r="DW121" s="834"/>
      <c r="DX121" s="834"/>
      <c r="DY121" s="834"/>
      <c r="DZ121" s="835"/>
    </row>
    <row r="122" spans="1:130" s="246" customFormat="1" ht="26.25" customHeight="1" x14ac:dyDescent="0.15">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436</v>
      </c>
      <c r="AL122" s="820"/>
      <c r="AM122" s="820"/>
      <c r="AN122" s="820"/>
      <c r="AO122" s="821"/>
      <c r="AP122" s="867" t="s">
        <v>127</v>
      </c>
      <c r="AQ122" s="868"/>
      <c r="AR122" s="868"/>
      <c r="AS122" s="868"/>
      <c r="AT122" s="869"/>
      <c r="AU122" s="929"/>
      <c r="AV122" s="930"/>
      <c r="AW122" s="930"/>
      <c r="AX122" s="930"/>
      <c r="AY122" s="931"/>
      <c r="AZ122" s="922" t="s">
        <v>468</v>
      </c>
      <c r="BA122" s="923"/>
      <c r="BB122" s="923"/>
      <c r="BC122" s="923"/>
      <c r="BD122" s="923"/>
      <c r="BE122" s="923"/>
      <c r="BF122" s="923"/>
      <c r="BG122" s="923"/>
      <c r="BH122" s="923"/>
      <c r="BI122" s="923"/>
      <c r="BJ122" s="923"/>
      <c r="BK122" s="923"/>
      <c r="BL122" s="923"/>
      <c r="BM122" s="923"/>
      <c r="BN122" s="923"/>
      <c r="BO122" s="923"/>
      <c r="BP122" s="924"/>
      <c r="BQ122" s="925">
        <v>16884882</v>
      </c>
      <c r="BR122" s="888"/>
      <c r="BS122" s="888"/>
      <c r="BT122" s="888"/>
      <c r="BU122" s="888"/>
      <c r="BV122" s="888">
        <v>16565788</v>
      </c>
      <c r="BW122" s="888"/>
      <c r="BX122" s="888"/>
      <c r="BY122" s="888"/>
      <c r="BZ122" s="888"/>
      <c r="CA122" s="888">
        <v>16384005</v>
      </c>
      <c r="CB122" s="888"/>
      <c r="CC122" s="888"/>
      <c r="CD122" s="888"/>
      <c r="CE122" s="888"/>
      <c r="CF122" s="889">
        <v>146.80000000000001</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15">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469</v>
      </c>
      <c r="BP123" s="921"/>
      <c r="BQ123" s="875">
        <v>23607339</v>
      </c>
      <c r="BR123" s="876"/>
      <c r="BS123" s="876"/>
      <c r="BT123" s="876"/>
      <c r="BU123" s="876"/>
      <c r="BV123" s="876">
        <v>23314113</v>
      </c>
      <c r="BW123" s="876"/>
      <c r="BX123" s="876"/>
      <c r="BY123" s="876"/>
      <c r="BZ123" s="876"/>
      <c r="CA123" s="876">
        <v>23255688</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470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42.5</v>
      </c>
      <c r="BR124" s="874"/>
      <c r="BS124" s="874"/>
      <c r="BT124" s="874"/>
      <c r="BU124" s="874"/>
      <c r="BV124" s="874">
        <v>41.5</v>
      </c>
      <c r="BW124" s="874"/>
      <c r="BX124" s="874"/>
      <c r="BY124" s="874"/>
      <c r="BZ124" s="874"/>
      <c r="CA124" s="874">
        <v>34.299999999999997</v>
      </c>
      <c r="CB124" s="874"/>
      <c r="CC124" s="874"/>
      <c r="CD124" s="874"/>
      <c r="CE124" s="874"/>
      <c r="CF124" s="764"/>
      <c r="CG124" s="765"/>
      <c r="CH124" s="765"/>
      <c r="CI124" s="765"/>
      <c r="CJ124" s="905"/>
      <c r="CK124" s="913"/>
      <c r="CL124" s="913"/>
      <c r="CM124" s="913"/>
      <c r="CN124" s="913"/>
      <c r="CO124" s="914"/>
      <c r="CP124" s="878" t="s">
        <v>471</v>
      </c>
      <c r="CQ124" s="879"/>
      <c r="CR124" s="879"/>
      <c r="CS124" s="879"/>
      <c r="CT124" s="879"/>
      <c r="CU124" s="879"/>
      <c r="CV124" s="879"/>
      <c r="CW124" s="879"/>
      <c r="CX124" s="879"/>
      <c r="CY124" s="879"/>
      <c r="CZ124" s="879"/>
      <c r="DA124" s="879"/>
      <c r="DB124" s="879"/>
      <c r="DC124" s="879"/>
      <c r="DD124" s="879"/>
      <c r="DE124" s="879"/>
      <c r="DF124" s="880"/>
      <c r="DG124" s="802">
        <v>2122141</v>
      </c>
      <c r="DH124" s="803"/>
      <c r="DI124" s="803"/>
      <c r="DJ124" s="803"/>
      <c r="DK124" s="804"/>
      <c r="DL124" s="805" t="s">
        <v>393</v>
      </c>
      <c r="DM124" s="803"/>
      <c r="DN124" s="803"/>
      <c r="DO124" s="803"/>
      <c r="DP124" s="804"/>
      <c r="DQ124" s="805" t="s">
        <v>393</v>
      </c>
      <c r="DR124" s="803"/>
      <c r="DS124" s="803"/>
      <c r="DT124" s="803"/>
      <c r="DU124" s="804"/>
      <c r="DV124" s="891" t="s">
        <v>127</v>
      </c>
      <c r="DW124" s="892"/>
      <c r="DX124" s="892"/>
      <c r="DY124" s="892"/>
      <c r="DZ124" s="893"/>
    </row>
    <row r="125" spans="1:130" s="246" customFormat="1" ht="26.25" customHeight="1" x14ac:dyDescent="0.15">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393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472</v>
      </c>
      <c r="CL125" s="895"/>
      <c r="CM125" s="895"/>
      <c r="CN125" s="895"/>
      <c r="CO125" s="896"/>
      <c r="CP125" s="903" t="s">
        <v>473</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393</v>
      </c>
      <c r="AB126" s="820"/>
      <c r="AC126" s="820"/>
      <c r="AD126" s="820"/>
      <c r="AE126" s="821"/>
      <c r="AF126" s="822" t="s">
        <v>127</v>
      </c>
      <c r="AG126" s="820"/>
      <c r="AH126" s="820"/>
      <c r="AI126" s="820"/>
      <c r="AJ126" s="821"/>
      <c r="AK126" s="822" t="s">
        <v>393</v>
      </c>
      <c r="AL126" s="820"/>
      <c r="AM126" s="820"/>
      <c r="AN126" s="820"/>
      <c r="AO126" s="821"/>
      <c r="AP126" s="867" t="s">
        <v>393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474</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393</v>
      </c>
      <c r="DR126" s="857"/>
      <c r="DS126" s="857"/>
      <c r="DT126" s="857"/>
      <c r="DU126" s="857"/>
      <c r="DV126" s="834" t="s">
        <v>393</v>
      </c>
      <c r="DW126" s="834"/>
      <c r="DX126" s="834"/>
      <c r="DY126" s="834"/>
      <c r="DZ126" s="835"/>
    </row>
    <row r="127" spans="1:130" s="246" customFormat="1" ht="26.25" customHeight="1" x14ac:dyDescent="0.15">
      <c r="A127" s="862"/>
      <c r="B127" s="863"/>
      <c r="C127" s="881" t="s">
        <v>475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35766</v>
      </c>
      <c r="AB127" s="820"/>
      <c r="AC127" s="820"/>
      <c r="AD127" s="820"/>
      <c r="AE127" s="821"/>
      <c r="AF127" s="822">
        <v>30045</v>
      </c>
      <c r="AG127" s="820"/>
      <c r="AH127" s="820"/>
      <c r="AI127" s="820"/>
      <c r="AJ127" s="821"/>
      <c r="AK127" s="822">
        <v>24514</v>
      </c>
      <c r="AL127" s="820"/>
      <c r="AM127" s="820"/>
      <c r="AN127" s="820"/>
      <c r="AO127" s="821"/>
      <c r="AP127" s="867">
        <v>0.2</v>
      </c>
      <c r="AQ127" s="868"/>
      <c r="AR127" s="868"/>
      <c r="AS127" s="868"/>
      <c r="AT127" s="869"/>
      <c r="AU127" s="282"/>
      <c r="AV127" s="282"/>
      <c r="AW127" s="282"/>
      <c r="AX127" s="884" t="s">
        <v>476</v>
      </c>
      <c r="AY127" s="852"/>
      <c r="AZ127" s="852"/>
      <c r="BA127" s="852"/>
      <c r="BB127" s="852"/>
      <c r="BC127" s="852"/>
      <c r="BD127" s="852"/>
      <c r="BE127" s="853"/>
      <c r="BF127" s="851" t="s">
        <v>477</v>
      </c>
      <c r="BG127" s="852"/>
      <c r="BH127" s="852"/>
      <c r="BI127" s="852"/>
      <c r="BJ127" s="852"/>
      <c r="BK127" s="852"/>
      <c r="BL127" s="853"/>
      <c r="BM127" s="851" t="s">
        <v>478</v>
      </c>
      <c r="BN127" s="852"/>
      <c r="BO127" s="852"/>
      <c r="BP127" s="852"/>
      <c r="BQ127" s="852"/>
      <c r="BR127" s="852"/>
      <c r="BS127" s="853"/>
      <c r="BT127" s="851" t="s">
        <v>479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480</v>
      </c>
      <c r="CQ127" s="790"/>
      <c r="CR127" s="790"/>
      <c r="CS127" s="790"/>
      <c r="CT127" s="790"/>
      <c r="CU127" s="790"/>
      <c r="CV127" s="790"/>
      <c r="CW127" s="790"/>
      <c r="CX127" s="790"/>
      <c r="CY127" s="790"/>
      <c r="CZ127" s="790"/>
      <c r="DA127" s="790"/>
      <c r="DB127" s="790"/>
      <c r="DC127" s="790"/>
      <c r="DD127" s="790"/>
      <c r="DE127" s="790"/>
      <c r="DF127" s="791"/>
      <c r="DG127" s="856" t="s">
        <v>393</v>
      </c>
      <c r="DH127" s="857"/>
      <c r="DI127" s="857"/>
      <c r="DJ127" s="857"/>
      <c r="DK127" s="857"/>
      <c r="DL127" s="857" t="s">
        <v>393</v>
      </c>
      <c r="DM127" s="857"/>
      <c r="DN127" s="857"/>
      <c r="DO127" s="857"/>
      <c r="DP127" s="857"/>
      <c r="DQ127" s="857" t="s">
        <v>127</v>
      </c>
      <c r="DR127" s="857"/>
      <c r="DS127" s="857"/>
      <c r="DT127" s="857"/>
      <c r="DU127" s="857"/>
      <c r="DV127" s="834" t="s">
        <v>393</v>
      </c>
      <c r="DW127" s="834"/>
      <c r="DX127" s="834"/>
      <c r="DY127" s="834"/>
      <c r="DZ127" s="835"/>
    </row>
    <row r="128" spans="1:130" s="246" customFormat="1" ht="26.25" customHeight="1" thickBot="1" x14ac:dyDescent="0.2">
      <c r="A128" s="836" t="s">
        <v>481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482</v>
      </c>
      <c r="X128" s="838"/>
      <c r="Y128" s="838"/>
      <c r="Z128" s="839"/>
      <c r="AA128" s="840">
        <v>287317</v>
      </c>
      <c r="AB128" s="841"/>
      <c r="AC128" s="841"/>
      <c r="AD128" s="841"/>
      <c r="AE128" s="842"/>
      <c r="AF128" s="843">
        <v>290280</v>
      </c>
      <c r="AG128" s="841"/>
      <c r="AH128" s="841"/>
      <c r="AI128" s="841"/>
      <c r="AJ128" s="842"/>
      <c r="AK128" s="843">
        <v>292797</v>
      </c>
      <c r="AL128" s="841"/>
      <c r="AM128" s="841"/>
      <c r="AN128" s="841"/>
      <c r="AO128" s="842"/>
      <c r="AP128" s="844"/>
      <c r="AQ128" s="845"/>
      <c r="AR128" s="845"/>
      <c r="AS128" s="845"/>
      <c r="AT128" s="846"/>
      <c r="AU128" s="282"/>
      <c r="AV128" s="282"/>
      <c r="AW128" s="282"/>
      <c r="AX128" s="847" t="s">
        <v>483</v>
      </c>
      <c r="AY128" s="848"/>
      <c r="AZ128" s="848"/>
      <c r="BA128" s="848"/>
      <c r="BB128" s="848"/>
      <c r="BC128" s="848"/>
      <c r="BD128" s="848"/>
      <c r="BE128" s="849"/>
      <c r="BF128" s="826" t="s">
        <v>393</v>
      </c>
      <c r="BG128" s="827"/>
      <c r="BH128" s="827"/>
      <c r="BI128" s="827"/>
      <c r="BJ128" s="827"/>
      <c r="BK128" s="827"/>
      <c r="BL128" s="850"/>
      <c r="BM128" s="826">
        <v>12.98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484</v>
      </c>
      <c r="CQ128" s="768"/>
      <c r="CR128" s="768"/>
      <c r="CS128" s="768"/>
      <c r="CT128" s="768"/>
      <c r="CU128" s="768"/>
      <c r="CV128" s="768"/>
      <c r="CW128" s="768"/>
      <c r="CX128" s="768"/>
      <c r="CY128" s="768"/>
      <c r="CZ128" s="768"/>
      <c r="DA128" s="768"/>
      <c r="DB128" s="768"/>
      <c r="DC128" s="768"/>
      <c r="DD128" s="768"/>
      <c r="DE128" s="768"/>
      <c r="DF128" s="769"/>
      <c r="DG128" s="830">
        <v>27081</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485</v>
      </c>
      <c r="X129" s="817"/>
      <c r="Y129" s="817"/>
      <c r="Z129" s="818"/>
      <c r="AA129" s="819">
        <v>12623416</v>
      </c>
      <c r="AB129" s="820"/>
      <c r="AC129" s="820"/>
      <c r="AD129" s="820"/>
      <c r="AE129" s="821"/>
      <c r="AF129" s="822">
        <v>12743810</v>
      </c>
      <c r="AG129" s="820"/>
      <c r="AH129" s="820"/>
      <c r="AI129" s="820"/>
      <c r="AJ129" s="821"/>
      <c r="AK129" s="822">
        <v>12731081</v>
      </c>
      <c r="AL129" s="820"/>
      <c r="AM129" s="820"/>
      <c r="AN129" s="820"/>
      <c r="AO129" s="821"/>
      <c r="AP129" s="823"/>
      <c r="AQ129" s="824"/>
      <c r="AR129" s="824"/>
      <c r="AS129" s="824"/>
      <c r="AT129" s="825"/>
      <c r="AU129" s="284"/>
      <c r="AV129" s="284"/>
      <c r="AW129" s="284"/>
      <c r="AX129" s="789" t="s">
        <v>486</v>
      </c>
      <c r="AY129" s="790"/>
      <c r="AZ129" s="790"/>
      <c r="BA129" s="790"/>
      <c r="BB129" s="790"/>
      <c r="BC129" s="790"/>
      <c r="BD129" s="790"/>
      <c r="BE129" s="791"/>
      <c r="BF129" s="809" t="s">
        <v>127</v>
      </c>
      <c r="BG129" s="810"/>
      <c r="BH129" s="810"/>
      <c r="BI129" s="810"/>
      <c r="BJ129" s="810"/>
      <c r="BK129" s="810"/>
      <c r="BL129" s="811"/>
      <c r="BM129" s="809">
        <v>17.98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1527788</v>
      </c>
      <c r="AB130" s="820"/>
      <c r="AC130" s="820"/>
      <c r="AD130" s="820"/>
      <c r="AE130" s="821"/>
      <c r="AF130" s="822">
        <v>1570967</v>
      </c>
      <c r="AG130" s="820"/>
      <c r="AH130" s="820"/>
      <c r="AI130" s="820"/>
      <c r="AJ130" s="821"/>
      <c r="AK130" s="822">
        <v>1571622</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7.3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11095628</v>
      </c>
      <c r="AB131" s="803"/>
      <c r="AC131" s="803"/>
      <c r="AD131" s="803"/>
      <c r="AE131" s="804"/>
      <c r="AF131" s="805">
        <v>11172843</v>
      </c>
      <c r="AG131" s="803"/>
      <c r="AH131" s="803"/>
      <c r="AI131" s="803"/>
      <c r="AJ131" s="804"/>
      <c r="AK131" s="805">
        <v>11159459</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v>34.299999999999997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6.6515027360000003</v>
      </c>
      <c r="AB132" s="783"/>
      <c r="AC132" s="783"/>
      <c r="AD132" s="783"/>
      <c r="AE132" s="784"/>
      <c r="AF132" s="785">
        <v>7.2973279939999998</v>
      </c>
      <c r="AG132" s="783"/>
      <c r="AH132" s="783"/>
      <c r="AI132" s="783"/>
      <c r="AJ132" s="784"/>
      <c r="AK132" s="785">
        <v>7.9728864990000003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4.5999999999999996</v>
      </c>
      <c r="AB133" s="762"/>
      <c r="AC133" s="762"/>
      <c r="AD133" s="762"/>
      <c r="AE133" s="763"/>
      <c r="AF133" s="761">
        <v>6.2</v>
      </c>
      <c r="AG133" s="762"/>
      <c r="AH133" s="762"/>
      <c r="AI133" s="762"/>
      <c r="AJ133" s="763"/>
      <c r="AK133" s="761">
        <v>7.3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aobM2gONR8Drw+3kI3BbI7VlZtobVSrLsD2it6vEN+D/3BcqbYNYFBz6+5IHaTQpyFrI9n2a6Bd5mXezs0Kiw==" saltValue="jG14ksvu2OqQNsvj1bBm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Q95" sqref="AQ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vIbUhRVSpQ1OtOvBt3iFbUhSxOuFa6pdoCaDeWwoa2K0ACEVb7FKu/s5ev4JAHjPE9P4T+xVLh1gTrMmieBlA==" saltValue="d4y/8P4W2c5Oq2erjvt7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RuKCSQcnnEvQAX0HpE6NYoRaEOuzoqATR5+JW7wHmSC+pTNjbyIaLpBYX3v4CeLO3DSqUpY0xB3Lv5eLzbYMw==" saltValue="ylzFTBcbTtlLql5tPUBIt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M24" sqref="M2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503</v>
      </c>
      <c r="AL9" s="1189"/>
      <c r="AM9" s="1189"/>
      <c r="AN9" s="1190"/>
      <c r="AO9" s="312">
        <v>3335316</v>
      </c>
      <c r="AP9" s="312">
        <v>50029</v>
      </c>
      <c r="AQ9" s="313">
        <v>57145</v>
      </c>
      <c r="AR9" s="314">
        <v>-12.5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504</v>
      </c>
      <c r="AL10" s="1189"/>
      <c r="AM10" s="1189"/>
      <c r="AN10" s="1190"/>
      <c r="AO10" s="315">
        <v>27439</v>
      </c>
      <c r="AP10" s="315">
        <v>412</v>
      </c>
      <c r="AQ10" s="316">
        <v>3801</v>
      </c>
      <c r="AR10" s="317">
        <v>-89.2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505</v>
      </c>
      <c r="AL11" s="1189"/>
      <c r="AM11" s="1189"/>
      <c r="AN11" s="1190"/>
      <c r="AO11" s="315">
        <v>683993</v>
      </c>
      <c r="AP11" s="315">
        <v>10260</v>
      </c>
      <c r="AQ11" s="316">
        <v>6723</v>
      </c>
      <c r="AR11" s="317">
        <v>52.6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506</v>
      </c>
      <c r="AL12" s="1189"/>
      <c r="AM12" s="1189"/>
      <c r="AN12" s="1190"/>
      <c r="AO12" s="315">
        <v>14002</v>
      </c>
      <c r="AP12" s="315">
        <v>210</v>
      </c>
      <c r="AQ12" s="316">
        <v>959</v>
      </c>
      <c r="AR12" s="317">
        <v>-78.099999999999994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507</v>
      </c>
      <c r="AL13" s="1189"/>
      <c r="AM13" s="1189"/>
      <c r="AN13" s="1190"/>
      <c r="AO13" s="315" t="s">
        <v>508</v>
      </c>
      <c r="AP13" s="315" t="s">
        <v>508</v>
      </c>
      <c r="AQ13" s="316">
        <v>1</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509</v>
      </c>
      <c r="AL14" s="1189"/>
      <c r="AM14" s="1189"/>
      <c r="AN14" s="1190"/>
      <c r="AO14" s="315">
        <v>185762</v>
      </c>
      <c r="AP14" s="315">
        <v>2786</v>
      </c>
      <c r="AQ14" s="316">
        <v>2728</v>
      </c>
      <c r="AR14" s="317">
        <v>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510</v>
      </c>
      <c r="AL15" s="1189"/>
      <c r="AM15" s="1189"/>
      <c r="AN15" s="1190"/>
      <c r="AO15" s="315">
        <v>30046</v>
      </c>
      <c r="AP15" s="315">
        <v>451</v>
      </c>
      <c r="AQ15" s="316">
        <v>1349</v>
      </c>
      <c r="AR15" s="317">
        <v>-66.599999999999994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511</v>
      </c>
      <c r="AL16" s="1192"/>
      <c r="AM16" s="1192"/>
      <c r="AN16" s="1193"/>
      <c r="AO16" s="315">
        <v>-218033</v>
      </c>
      <c r="AP16" s="315">
        <v>-3270</v>
      </c>
      <c r="AQ16" s="316">
        <v>-4270</v>
      </c>
      <c r="AR16" s="317">
        <v>-23.4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4058525</v>
      </c>
      <c r="AP17" s="315">
        <v>60877</v>
      </c>
      <c r="AQ17" s="316">
        <v>68438</v>
      </c>
      <c r="AR17" s="317">
        <v>-11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516</v>
      </c>
      <c r="AL21" s="1186"/>
      <c r="AM21" s="1186"/>
      <c r="AN21" s="1187"/>
      <c r="AO21" s="327">
        <v>5.86</v>
      </c>
      <c r="AP21" s="328">
        <v>6.23</v>
      </c>
      <c r="AQ21" s="329">
        <v>-0.37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517</v>
      </c>
      <c r="AL22" s="1186"/>
      <c r="AM22" s="1186"/>
      <c r="AN22" s="1187"/>
      <c r="AO22" s="332">
        <v>100.8</v>
      </c>
      <c r="AP22" s="333">
        <v>98.5</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521</v>
      </c>
      <c r="AL32" s="1177"/>
      <c r="AM32" s="1177"/>
      <c r="AN32" s="1178"/>
      <c r="AO32" s="342">
        <v>2356272</v>
      </c>
      <c r="AP32" s="342">
        <v>35343</v>
      </c>
      <c r="AQ32" s="343">
        <v>33979</v>
      </c>
      <c r="AR32" s="344">
        <v>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522</v>
      </c>
      <c r="AL33" s="1177"/>
      <c r="AM33" s="1177"/>
      <c r="AN33" s="1178"/>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523</v>
      </c>
      <c r="AL34" s="1177"/>
      <c r="AM34" s="1177"/>
      <c r="AN34" s="1178"/>
      <c r="AO34" s="342">
        <v>5000</v>
      </c>
      <c r="AP34" s="342">
        <v>75</v>
      </c>
      <c r="AQ34" s="343">
        <v>15</v>
      </c>
      <c r="AR34" s="344">
        <v>400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524</v>
      </c>
      <c r="AL35" s="1177"/>
      <c r="AM35" s="1177"/>
      <c r="AN35" s="1178"/>
      <c r="AO35" s="342">
        <v>291243</v>
      </c>
      <c r="AP35" s="342">
        <v>4369</v>
      </c>
      <c r="AQ35" s="343">
        <v>9031</v>
      </c>
      <c r="AR35" s="344">
        <v>-51.6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525</v>
      </c>
      <c r="AL36" s="1177"/>
      <c r="AM36" s="1177"/>
      <c r="AN36" s="1178"/>
      <c r="AO36" s="342">
        <v>77121</v>
      </c>
      <c r="AP36" s="342">
        <v>1157</v>
      </c>
      <c r="AQ36" s="343">
        <v>1893</v>
      </c>
      <c r="AR36" s="344">
        <v>-38.9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526</v>
      </c>
      <c r="AL37" s="1177"/>
      <c r="AM37" s="1177"/>
      <c r="AN37" s="1178"/>
      <c r="AO37" s="342">
        <v>24514</v>
      </c>
      <c r="AP37" s="342">
        <v>368</v>
      </c>
      <c r="AQ37" s="343">
        <v>1352</v>
      </c>
      <c r="AR37" s="344">
        <v>-72.8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527</v>
      </c>
      <c r="AL38" s="1180"/>
      <c r="AM38" s="1180"/>
      <c r="AN38" s="1181"/>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528</v>
      </c>
      <c r="AL39" s="1180"/>
      <c r="AM39" s="1180"/>
      <c r="AN39" s="1181"/>
      <c r="AO39" s="342">
        <v>-292797</v>
      </c>
      <c r="AP39" s="342">
        <v>-4392</v>
      </c>
      <c r="AQ39" s="343">
        <v>-6634</v>
      </c>
      <c r="AR39" s="344">
        <v>-33.799999999999997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529</v>
      </c>
      <c r="AL40" s="1177"/>
      <c r="AM40" s="1177"/>
      <c r="AN40" s="1178"/>
      <c r="AO40" s="342">
        <v>-1571622</v>
      </c>
      <c r="AP40" s="342">
        <v>-23574</v>
      </c>
      <c r="AQ40" s="343">
        <v>-28305</v>
      </c>
      <c r="AR40" s="344">
        <v>-16.7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889731</v>
      </c>
      <c r="AP41" s="342">
        <v>13346</v>
      </c>
      <c r="AQ41" s="343">
        <v>11332</v>
      </c>
      <c r="AR41" s="344">
        <v>17.8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498</v>
      </c>
      <c r="AN49" s="1171" t="s">
        <v>533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3996813</v>
      </c>
      <c r="AN51" s="364">
        <v>58214</v>
      </c>
      <c r="AO51" s="365">
        <v>-25.5</v>
      </c>
      <c r="AP51" s="366">
        <v>66255</v>
      </c>
      <c r="AQ51" s="367">
        <v>3.6</v>
      </c>
      <c r="AR51" s="368">
        <v>-29.1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3526548</v>
      </c>
      <c r="AN52" s="372">
        <v>51365</v>
      </c>
      <c r="AO52" s="373">
        <v>16.2</v>
      </c>
      <c r="AP52" s="374">
        <v>31822</v>
      </c>
      <c r="AQ52" s="375">
        <v>8.8000000000000007</v>
      </c>
      <c r="AR52" s="376">
        <v>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1094425</v>
      </c>
      <c r="AN53" s="364">
        <v>16058</v>
      </c>
      <c r="AO53" s="365">
        <v>-72.400000000000006</v>
      </c>
      <c r="AP53" s="366">
        <v>47278</v>
      </c>
      <c r="AQ53" s="367">
        <v>-28.6</v>
      </c>
      <c r="AR53" s="368">
        <v>-43.8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768962</v>
      </c>
      <c r="AN54" s="372">
        <v>11283</v>
      </c>
      <c r="AO54" s="373">
        <v>-78</v>
      </c>
      <c r="AP54" s="374">
        <v>24096</v>
      </c>
      <c r="AQ54" s="375">
        <v>-24.3</v>
      </c>
      <c r="AR54" s="376">
        <v>-53.7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1164482</v>
      </c>
      <c r="AN55" s="364">
        <v>17228</v>
      </c>
      <c r="AO55" s="365">
        <v>7.3</v>
      </c>
      <c r="AP55" s="366">
        <v>44504</v>
      </c>
      <c r="AQ55" s="367">
        <v>-5.9</v>
      </c>
      <c r="AR55" s="368">
        <v>13.2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921671</v>
      </c>
      <c r="AN56" s="372">
        <v>13636</v>
      </c>
      <c r="AO56" s="373">
        <v>20.9</v>
      </c>
      <c r="AP56" s="374">
        <v>25876</v>
      </c>
      <c r="AQ56" s="375">
        <v>7.4</v>
      </c>
      <c r="AR56" s="376">
        <v>13.5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1297043</v>
      </c>
      <c r="AN57" s="364">
        <v>19335</v>
      </c>
      <c r="AO57" s="365">
        <v>12.2</v>
      </c>
      <c r="AP57" s="366">
        <v>47820</v>
      </c>
      <c r="AQ57" s="367">
        <v>7.5</v>
      </c>
      <c r="AR57" s="368">
        <v>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839681</v>
      </c>
      <c r="AN58" s="372">
        <v>12517</v>
      </c>
      <c r="AO58" s="373">
        <v>-8.1999999999999993</v>
      </c>
      <c r="AP58" s="374">
        <v>25855</v>
      </c>
      <c r="AQ58" s="375">
        <v>-0.1</v>
      </c>
      <c r="AR58" s="376">
        <v>-8.1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924227</v>
      </c>
      <c r="AN59" s="364">
        <v>13863</v>
      </c>
      <c r="AO59" s="365">
        <v>-28.3</v>
      </c>
      <c r="AP59" s="366">
        <v>41934</v>
      </c>
      <c r="AQ59" s="367">
        <v>-12.3</v>
      </c>
      <c r="AR59" s="368">
        <v>-16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762697</v>
      </c>
      <c r="AN60" s="372">
        <v>11440</v>
      </c>
      <c r="AO60" s="373">
        <v>-8.6</v>
      </c>
      <c r="AP60" s="374">
        <v>23352</v>
      </c>
      <c r="AQ60" s="375">
        <v>-9.6999999999999993</v>
      </c>
      <c r="AR60" s="376">
        <v>1.1000000000000001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1695398</v>
      </c>
      <c r="AN61" s="379">
        <v>24940</v>
      </c>
      <c r="AO61" s="380">
        <v>-21.3</v>
      </c>
      <c r="AP61" s="381">
        <v>49558</v>
      </c>
      <c r="AQ61" s="382">
        <v>-7.1</v>
      </c>
      <c r="AR61" s="368">
        <v>-14.2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1363912</v>
      </c>
      <c r="AN62" s="372">
        <v>20048</v>
      </c>
      <c r="AO62" s="373">
        <v>-11.5</v>
      </c>
      <c r="AP62" s="374">
        <v>26200</v>
      </c>
      <c r="AQ62" s="375">
        <v>-3.6</v>
      </c>
      <c r="AR62" s="376">
        <v>-7.9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fbnVUk9ScfoZyND9deXv6uaUWLnfvm1vqMCLKM+Ruu0dOYevtO7Ixo2FzWbbhm6ahxw/7WrUA/UcIl8fNtH6w==" saltValue="5bpr3pQx/4HGLFN/d6zz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zTN4ThhXxVTFKqsXXdvjfILjbK54EYYA/5J2f6gsXYM5RnXKwcvnLw2g8ZpfJYoSf5A7dI/AG7BWHyxctErPQ==" saltValue="Yy0W5YY7iaTexjbd2/Ye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F83" sqref="AF8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y21RNtbQvdR9czw3D83rQoSwihAJfcLEF0dS+tKSCeGPePknWVx4kJGuwLUxKPi/nMmZUBfUXghCmSmowgYTA==" saltValue="SGXEQrJLYAkqe19i/2OBt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12.07</v>
      </c>
      <c r="G47" s="12">
        <v>12.46</v>
      </c>
      <c r="H47" s="12">
        <v>9</v>
      </c>
      <c r="I47" s="12">
        <v>7.89</v>
      </c>
      <c r="J47" s="13">
        <v>9.2899999999999991</v>
      </c>
    </row>
    <row r="48" spans="2:10" ht="57.75" customHeight="1" x14ac:dyDescent="0.15">
      <c r="B48" s="14"/>
      <c r="C48" s="1196" t="s">
        <v>4</v>
      </c>
      <c r="D48" s="1196"/>
      <c r="E48" s="1197"/>
      <c r="F48" s="15">
        <v>7.3</v>
      </c>
      <c r="G48" s="16">
        <v>7.02</v>
      </c>
      <c r="H48" s="16">
        <v>5.94</v>
      </c>
      <c r="I48" s="16">
        <v>5.22</v>
      </c>
      <c r="J48" s="17">
        <v>6.84</v>
      </c>
    </row>
    <row r="49" spans="2:10" ht="57.75" customHeight="1" thickBot="1" x14ac:dyDescent="0.2">
      <c r="B49" s="18"/>
      <c r="C49" s="1198" t="s">
        <v>5</v>
      </c>
      <c r="D49" s="1198"/>
      <c r="E49" s="1199"/>
      <c r="F49" s="19">
        <v>2.67</v>
      </c>
      <c r="G49" s="20">
        <v>0.72</v>
      </c>
      <c r="H49" s="20" t="s">
        <v>554</v>
      </c>
      <c r="I49" s="20" t="s">
        <v>555</v>
      </c>
      <c r="J49" s="21">
        <v>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AlmdVaCept7Ic7n7PzGtDPkS67lyd2jEQlNGmnds2lQknKFeq3UB5smAgZADMGOkoyIam2J3+mF6uGzMmmJOw==" saltValue="T/O+gMC8J6owEWEMGViM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2020-03-05T05:36:26Z</cp:lastPrinted>
  <dcterms:created xsi:type="dcterms:W3CDTF">2020-02-10T03:04:43Z</dcterms:created>
  <dcterms:modified xsi:type="dcterms:W3CDTF">2020-09-16T00:00:02Z</dcterms:modified>
  <cp:category/>
</cp:coreProperties>
</file>