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users$\ShareFolder\組織\行政経営部\財政課\財政担当(R03)\01財政担当全般\01-1照会・回答・広報\02通知・照会・回答（県）\030916【埼玉県市町村課】（1015〆・作業依頼）令和元年度財政状況資料集の作成について（2回目）\02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<sst xmlns="http://schemas.openxmlformats.org/spreadsheetml/2006/main" count="1069" uniqueCount="612">
  <si>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</si>
  <si>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</si>
  <si>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</si>
  <si>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</si>
  <si>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</si>
  <si>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</si>
  <si>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</si>
  <si>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</si>
  <si>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</si>
  <si>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</si>
  <si>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</si>
  <si>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</si>
  <si>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</si>
  <si>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</si>
  <si>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</si>
  <si>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</si>
  <si>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</si>
  <si>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</si>
  <si>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</si>
  <si>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</si>
  <si>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</si>
  <si>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</si>
  <si>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</si>
  <si>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</si>
  <si>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</si>
  <si>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</si>
  <si>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</si>
  <si>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</si>
  <si>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</si>
  <si>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</si>
  <si>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</si>
  <si>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</si>
  <si>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</si>
  <si>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</si>
  <si>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</si>
  <si>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</si>
  <si>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</si>
  <si>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</si>
  <si>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</si>
  <si>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</si>
  <si>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</si>
  <si>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</si>
  <si>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</si>
  <si>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</si>
  <si>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</si>
  <si>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</si>
  <si>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</si>
  <si>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</si>
  <si>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</si>
  <si>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</si>
  <si>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</si>
  <si>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</si>
  <si>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</si>
  <si>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</si>
  <si>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</si>
  <si>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</si>
  <si>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</si>
  <si>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</si>
  <si>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</si>
  <si>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</si>
  <si>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</si>
  <si>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</si>
  <si>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</si>
  <si>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</si>
  <si>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</si>
  <si>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</si>
  <si>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</si>
  <si>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</si>
  <si>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</si>
  <si>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</si>
  <si>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</si>
  <si>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</si>
  <si>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</si>
  <si>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</si>
  <si>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</si>
  <si>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</si>
  <si>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</si>
  <si>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</si>
  <si>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</si>
  <si>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</si>
  <si>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</si>
  <si>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</si>
  <si>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</si>
  <si>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</si>
  <si>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</si>
  <si>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</si>
  <si>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</si>
  <si>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</si>
  <si>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</si>
  <si>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</si>
  <si>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</si>
  <si>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</si>
  <si>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</si>
  <si>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</si>
  <si>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</si>
  <si>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</si>
  <si>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</si>
  <si>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</si>
  <si>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</si>
  <si>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</si>
  <si>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</si>
  <si>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</si>
  <si>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</si>
  <si>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</si>
  <si>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</si>
  <si>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</si>
  <si>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</si>
  <si>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</si>
  <si>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</si>
  <si>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</si>
  <si>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</si>
  <si>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</si>
  <si>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</si>
  <si>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</si>
  <si>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</si>
  <si>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</si>
  <si>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</si>
  <si>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</si>
  <si>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</si>
  <si>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</si>
  <si>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</si>
  <si>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</si>
  <si>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</si>
  <si>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</si>
  <si>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</si>
  <si>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</si>
  <si>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</si>
  <si>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</si>
  <si>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</si>
  <si>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</si>
  <si>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</si>
  <si>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</si>
  <si>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</si>
  <si>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</si>
  <si>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</si>
  <si>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</si>
  <si>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</si>
  <si>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</si>
  <si>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</si>
  <si>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</si>
  <si>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</si>
  <si>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</si>
  <si>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</si>
  <si>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</si>
  <si>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</si>
  <si>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</si>
  <si>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</si>
  <si>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</si>
  <si>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</si>
  <si>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</si>
  <si>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</si>
  <si>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</si>
  <si>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</si>
  <si>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</si>
  <si>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</si>
  <si>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</si>
  <si>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</si>
  <si>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</si>
  <si>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</si>
  <si>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</si>
  <si>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</si>
  <si>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</si>
  <si>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</si>
  <si>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</si>
  <si>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</si>
  <si>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</si>
  <si>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</si>
  <si>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</si>
  <si>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</si>
  <si>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</si>
  <si>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</si>
  <si>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</si>
  <si>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</si>
  <si>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</si>
  <si>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</si>
  <si>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</si>
  <si>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</si>
  <si>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</si>
  <si>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</si>
  <si>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</si>
  <si>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</si>
  <si>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</si>
  <si>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</si>
  <si>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</si>
  <si>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</si>
  <si>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</si>
  <si>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</si>
  <si>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</si>
  <si>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</si>
  <si>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</si>
  <si>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</si>
  <si>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</si>
  <si>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</si>
  <si>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</si>
  <si>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</si>
  <si>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</si>
  <si>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</si>
  <si>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</si>
  <si>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</si>
  <si>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</si>
  <si>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</si>
  <si>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</si>
  <si>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</si>
  <si>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</si>
  <si>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</si>
  <si>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</si>
  <si>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</si>
  <si>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</si>
  <si>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</si>
  <si>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</si>
  <si>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</si>
  <si>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</si>
  <si>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</si>
  <si>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</si>
  <si>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</si>
  <si>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</si>
  <si>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埼玉県北本市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</si>
  <si>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</si>
  <si>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</si>
  <si>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</si>
  <si>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</si>
  <si>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</si>
  <si>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</si>
  <si>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</si>
  <si>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</si>
  <si>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</si>
  <si>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</si>
  <si>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</si>
  <si>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</si>
  <si>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</si>
  <si>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</si>
  <si>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</si>
  <si>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</si>
  <si>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</si>
  <si>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</si>
  <si>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</si>
  <si>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</si>
  <si>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</si>
  <si>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</si>
  <si>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</si>
  <si>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</si>
  <si>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</si>
  <si>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</si>
  <si>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</si>
  <si>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</si>
  <si>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</si>
  <si>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</si>
  <si>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</si>
  <si>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</si>
  <si>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</si>
  <si>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</si>
  <si>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</si>
  <si>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</si>
  <si>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</si>
  <si>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</si>
  <si>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</si>
  <si>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</si>
  <si>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</si>
  <si>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</si>
  <si>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</si>
  <si>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</si>
  <si>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</si>
  <si>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</si>
  <si>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</si>
  <si>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</si>
  <si>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</si>
  <si>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</si>
  <si>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</si>
  <si>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</si>
  <si>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</si>
  <si>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</si>
  <si>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</si>
  <si>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</si>
  <si>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</si>
  <si>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</si>
  <si>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</si>
  <si>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</si>
  <si>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</si>
  <si>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</si>
  <si>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</si>
  <si>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</si>
  <si>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</si>
  <si>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</si>
  <si>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</si>
  <si>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</si>
  <si>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</si>
  <si>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</si>
  <si>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</si>
  <si>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</si>
  <si>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</si>
  <si>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</si>
  <si>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</si>
  <si>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</si>
  <si>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</si>
  <si>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</si>
  <si>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</si>
  <si>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</si>
  <si>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</si>
  <si>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</si>
  <si>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</si>
  <si>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</si>
  <si>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</si>
  <si>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</si>
  <si>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</si>
  <si>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</si>
  <si>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</si>
  <si>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</si>
  <si>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</si>
  <si>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</si>
  <si>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</si>
  <si>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</si>
  <si>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</si>
  <si>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</si>
  <si>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</si>
  <si>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</si>
  <si>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</si>
  <si>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</si>
  <si>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</si>
  <si>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</si>
  <si>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</si>
  <si>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</si>
  <si>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</si>
  <si>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</si>
  <si>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</si>
  <si>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</si>
  <si>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</si>
  <si>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</si>
  <si>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</si>
  <si>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</si>
  <si>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</si>
  <si>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</si>
  <si>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</si>
  <si>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</si>
  <si>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</si>
  <si>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</si>
  <si>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</si>
  <si>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</si>
  <si>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</si>
  <si>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</si>
  <si>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</si>
  <si>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</si>
  <si>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</si>
  <si>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</si>
  <si>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</si>
  <si>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</si>
  <si>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</si>
  <si>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</si>
  <si>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</si>
  <si>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</si>
  <si>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</si>
  <si>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</si>
  <si>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</si>
  <si>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</si>
  <si>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</si>
  <si>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</si>
  <si>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</si>
  <si>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</si>
  <si>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</si>
  <si>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</si>
  <si>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</si>
  <si>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</si>
  <si>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</si>
  <si>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</si>
  <si>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</si>
  <si>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</si>
  <si>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</si>
  <si>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</si>
  <si>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</si>
  <si>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</si>
  <si>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</si>
  <si>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埼玉県北本市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</si>
  <si>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</si>
  <si>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</si>
  <si>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</si>
  <si>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</si>
  <si>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</si>
  <si>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</si>
  <si>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</si>
  <si>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</si>
  <si>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</si>
  <si>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</si>
  <si>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</si>
  <si>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</si>
  <si>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</si>
  <si>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</si>
  <si>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</si>
  <si>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</si>
  <si>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</si>
  <si>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</si>
  <si>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</si>
  <si>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</si>
  <si>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</si>
  <si>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</si>
  <si>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</si>
  <si>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</si>
  <si>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</si>
  <si>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</si>
  <si>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</si>
  <si>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</si>
  <si>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</si>
  <si>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</si>
  <si>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</si>
  <si>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</si>
  <si>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</si>
  <si>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</si>
  <si>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</si>
  <si>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</si>
  <si>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</si>
  <si>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</si>
  <si>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</si>
  <si>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</si>
  <si>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</si>
  <si>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</si>
  <si>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</si>
  <si>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</si>
  <si>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</si>
  <si>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</si>
  <si>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</si>
  <si>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</si>
  <si>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</si>
  <si>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</si>
  <si>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</si>
  <si>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</si>
  <si>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</si>
  <si>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</si>
  <si>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</si>
  <si>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</si>
  <si>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</si>
  <si>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</si>
  <si>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</si>
  <si>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</si>
  <si>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</si>
  <si>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</si>
  <si>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</si>
  <si>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</si>
  <si>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</si>
  <si>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</si>
  <si>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</si>
  <si>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</si>
  <si>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</si>
  <si>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</si>
  <si>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</si>
  <si>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</si>
  <si>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</si>
  <si>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</si>
  <si>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</si>
  <si>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</si>
  <si>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</si>
  <si>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</si>
  <si>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</si>
  <si>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</si>
  <si>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</si>
  <si>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</si>
  <si>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</si>
  <si>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</si>
  <si>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</si>
  <si>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</si>
  <si>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</si>
  <si>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</si>
  <si>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</si>
  <si>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</si>
  <si>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</si>
  <si>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</si>
  <si>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</si>
  <si>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</si>
  <si>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</si>
  <si>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</si>
  <si>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</si>
  <si>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</si>
  <si>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</si>
  <si>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</si>
  <si>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</si>
  <si>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</si>
  <si>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</si>
  <si>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</si>
  <si>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</si>
  <si>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</si>
  <si>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</si>
  <si>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</si>
  <si>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</si>
  <si>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</si>
  <si>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</si>
  <si>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</si>
  <si>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</si>
  <si>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</si>
  <si>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</si>
  <si>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</si>
  <si>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</si>
  <si>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</si>
  <si>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</si>
  <si>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</si>
  <si>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</si>
  <si>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</si>
  <si>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</si>
  <si>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</si>
  <si>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</si>
  <si>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</si>
  <si>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</si>
  <si>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</si>
  <si>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</si>
  <si>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</si>
  <si>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</si>
  <si>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</si>
  <si>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</si>
  <si>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</si>
  <si>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</si>
  <si>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</si>
  <si>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</si>
  <si>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</si>
  <si>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</si>
  <si>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</si>
  <si>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</si>
  <si>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</si>
  <si>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</si>
  <si>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</si>
  <si>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</si>
  <si>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</si>
  <si>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</si>
  <si>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</si>
  <si>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</si>
  <si>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</si>
  <si>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</si>
  <si>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</si>
  <si>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</si>
  <si>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</si>
  <si>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</si>
  <si>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</si>
  <si>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</si>
  <si>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</si>
  <si>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</si>
  <si>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</si>
  <si>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</si>
  <si>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</si>
  <si>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</si>
  <si>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</si>
  <si>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</si>
  <si>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</si>
  <si>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</si>
  <si>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</si>
  <si>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</si>
  <si>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</si>
  <si>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</si>
  <si>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</si>
  <si>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</si>
  <si>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</si>
  <si>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</si>
  <si>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</si>
  <si>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</si>
  <si>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</si>
  <si>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</si>
  <si>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</si>
  <si>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</si>
  <si>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</si>
  <si>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</si>
  <si>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</si>
  <si>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</si>
  <si>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</si>
  <si>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</si>
  <si>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</si>
  <si>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</si>
  <si>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4.66</t>
  </si>
  <si>
    <t>▲ 1.68</t>
  </si>
  <si>
    <t>一般会計</t>
  </si>
  <si>
    <t>国民健康保険特別会計</t>
  </si>
  <si>
    <t>公共下水道事業会計</t>
  </si>
  <si>
    <t>介護保険特別会計</t>
  </si>
  <si>
    <t>北本都市計画事業久保特定土地区画整理事業特別会計</t>
  </si>
  <si>
    <t>後期高齢者医療特別会計</t>
  </si>
  <si>
    <t>埼玉県央広域公平委員会特別会計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</si>
  <si>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</si>
  <si>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</si>
  <si>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</si>
  <si>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</si>
  <si>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</si>
  <si>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</si>
  <si>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</si>
  <si>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</si>
  <si>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</si>
  <si>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</si>
  <si>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</si>
  <si>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北本市土地開発公社</t>
    <rPh sb="0" eb="3">
      <t>キタモトシ</t>
    </rPh>
    <rPh sb="3" eb="5">
      <t>トチ</t>
    </rPh>
    <rPh sb="5" eb="7">
      <t>カイハツ</t>
    </rPh>
    <rPh sb="7" eb="9">
      <t>コウシャ</t>
    </rPh>
    <phoneticPr fontId="2"/>
  </si>
  <si>
    <t>南部地域整備基金</t>
    <phoneticPr fontId="5"/>
  </si>
  <si>
    <t>一般廃棄物処理施設整備基金</t>
    <phoneticPr fontId="5"/>
  </si>
  <si>
    <t>ふるさと応援基金</t>
    <phoneticPr fontId="5"/>
  </si>
  <si>
    <t>緑と花のまちづくり基金</t>
    <phoneticPr fontId="5"/>
  </si>
  <si>
    <t>公共施設整備基金</t>
    <phoneticPr fontId="5"/>
  </si>
  <si>
    <t>埼玉県央広域事務組合</t>
  </si>
  <si>
    <t>埼玉中部環境保全組合</t>
  </si>
  <si>
    <t>北本地区衛生組合</t>
  </si>
  <si>
    <t>桶川北本水道企業団</t>
  </si>
  <si>
    <t>埼玉県後期高齢者医療広域連合</t>
  </si>
  <si>
    <t>彩の国さいたま人づくり広域連合</t>
  </si>
  <si>
    <t>埼玉県市町村総合事務組合</t>
  </si>
  <si>
    <t>鴻巣行田北本環境資源組合</t>
  </si>
  <si>
    <t>水道事業会計</t>
    <rPh sb="0" eb="2">
      <t>スイドウ</t>
    </rPh>
    <rPh sb="2" eb="4">
      <t>ジギョウ</t>
    </rPh>
    <rPh sb="4" eb="6">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</si>
  <si>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</si>
  <si>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</si>
  <si>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</si>
  <si>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斎場特別会計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</si>
  <si>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</si>
  <si>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</si>
  <si>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</si>
  <si>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</si>
  <si>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</si>
  <si>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</si>
  <si>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</si>
  <si>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</si>
  <si>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</si>
  <si>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</si>
  <si>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</si>
  <si>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は、類似団体と比較して高い水準となっている。将来負担率は減少傾向であるが、実質公債費率は増加傾向にある。将来負担比率が減少傾向にある主な要因としては、庁舎建設事業等の大型事業の実施による急激に市債残高が増加したが、平成２７年度以降は市債の発行量を抑制していることが挙げられる。実質公債費比率が上昇している主な要因としては、平成２６年度までに実施した庁舎建設事業等の大型事業の実施に伴い発行した地方債の元金償還が始まり、元利償還金が増えたことが挙げられ、今後も公債費は高い水準で推移することが見込まれる。また、公共施設等総合管理計画、公共施設適正配置計画に基づき、現在策定中の個別施設計画により、計画的に施設の整備・改修等を実施する予定であり、この事業の実施の際には、地方債の活用を見込んでいることから、引き続き、市債の発行に当たっては財政的に有利なものを優先して活用するとともに、市債の発行量や残高を適正に管理しながら、健全な財政運営に努めていく。</t>
    <phoneticPr fontId="5"/>
  </si>
  <si>
    <t>将来負担比率は、類似団体と比較して高い水準となっているが、平成27年度以降、地方債の新規発行を抑制してきているため減少傾向が続いている。その一方で有形固定資産減価償却率は類似団体よりも低い水準となっているものの、上昇傾向にある。主な要因としては、一般廃棄物処理施設の有形固定資産減価償却率が94.1％であること、保健センターの有形固定資産減価償却率が81.4％であること、公民館の有形固定資産減価償却率が71.7％であることなどが挙げられる。今後、公共施設等総合管理計画、公共施設適正配置計画に基づき、現在策定中の個別施設計画により、老朽化対策を効果的かつ効率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</si>
</sst>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832-410C-93FE-7466FF80A5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16058</c:v>
                </c:pt>
                <c:pt idx="1">
                  <c:v>17228</c:v>
                </c:pt>
                <c:pt idx="2">
                  <c:v>19335</c:v>
                </c:pt>
                <c:pt idx="3">
                  <c:v>13863</c:v>
                </c:pt>
                <c:pt idx="4">
                  <c:v>19145</c:v>
                </c:pt>
              </c:numCache>
            </c:numRef>
          </c:val>
          <c:smooth val="0"/>
          <c:extLst>
            <c:ext xmlns:c16="http://schemas.microsoft.com/office/drawing/2014/chart" uri="{C3380CC4-5D6E-409C-BE32-E72D297353CC}">
              <c16:uniqueId val="{00000001-E832-410C-93FE-7466FF80A5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7.02</c:v>
                </c:pt>
                <c:pt idx="1">
                  <c:v>5.94</c:v>
                </c:pt>
                <c:pt idx="2">
                  <c:v>5.22</c:v>
                </c:pt>
                <c:pt idx="3">
                  <c:v>6.84</c:v>
                </c:pt>
                <c:pt idx="4">
                  <c:v>8.0399999999999991</c:v>
                </c:pt>
              </c:numCache>
            </c:numRef>
          </c:val>
          <c:extLst>
            <c:ext xmlns:c16="http://schemas.microsoft.com/office/drawing/2014/chart" uri="{C3380CC4-5D6E-409C-BE32-E72D297353CC}">
              <c16:uniqueId val="{00000000-9D92-4DF3-84B6-2C0E3EF41C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12.46</c:v>
                </c:pt>
                <c:pt idx="1">
                  <c:v>9</c:v>
                </c:pt>
                <c:pt idx="2">
                  <c:v>7.89</c:v>
                </c:pt>
                <c:pt idx="3">
                  <c:v>9.2899999999999991</c:v>
                </c:pt>
                <c:pt idx="4">
                  <c:v>9.24</c:v>
                </c:pt>
              </c:numCache>
            </c:numRef>
          </c:val>
          <c:extLst>
            <c:ext xmlns:c16="http://schemas.microsoft.com/office/drawing/2014/chart" uri="{C3380CC4-5D6E-409C-BE32-E72D297353CC}">
              <c16:uniqueId val="{00000001-9D92-4DF3-84B6-2C0E3EF41C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-4.66</c:v>
                </c:pt>
                <c:pt idx="2">
                  <c:v>-1.68</c:v>
                </c:pt>
                <c:pt idx="3">
                  <c:v>3</c:v>
                </c:pt>
                <c:pt idx="4">
                  <c:v>1.52</c:v>
                </c:pt>
              </c:numCache>
            </c:numRef>
          </c:val>
          <c:smooth val="0"/>
          <c:extLst>
            <c:ext xmlns:c16="http://schemas.microsoft.com/office/drawing/2014/chart" uri="{C3380CC4-5D6E-409C-BE32-E72D297353CC}">
              <c16:uniqueId val="{00000002-9D92-4DF3-84B6-2C0E3EF41C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0.42</c:v>
                </c:pt>
                <c:pt idx="4">
                  <c:v>0</c:v>
                </c:pt>
                <c:pt idx="5">
                  <c:v>0</c:v>
                </c:pt>
                <c:pt idx="6">
                  <c:v>0</c:v>
                </c:pt>
                <c:pt idx="7">
                  <c:v>0</c:v>
                </c:pt>
                <c:pt idx="8">
                  <c:v>0</c:v>
                </c:pt>
                <c:pt idx="9">
                  <c:v>0</c:v>
                </c:pt>
              </c:numCache>
            </c:numRef>
          </c:val>
          <c:extLst>
            <c:ext xmlns:c16="http://schemas.microsoft.com/office/drawing/2014/chart" uri="{C3380CC4-5D6E-409C-BE32-E72D297353CC}">
              <c16:uniqueId val="{00000000-EF1C-4FBB-A20A-CA9413CD83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1C-4FBB-A20A-CA9413CD83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1C-4FBB-A20A-CA9413CD831E}"/>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1C-4FBB-A20A-CA9413CD831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0.22</c:v>
                </c:pt>
                <c:pt idx="4">
                  <c:v>#N/A</c:v>
                </c:pt>
                <c:pt idx="5">
                  <c:v>0.36</c:v>
                </c:pt>
                <c:pt idx="6">
                  <c:v>#N/A</c:v>
                </c:pt>
                <c:pt idx="7">
                  <c:v>0</c:v>
                </c:pt>
                <c:pt idx="8">
                  <c:v>#N/A</c:v>
                </c:pt>
                <c:pt idx="9">
                  <c:v>0.02</c:v>
                </c:pt>
              </c:numCache>
            </c:numRef>
          </c:val>
          <c:extLst>
            <c:ext xmlns:c16="http://schemas.microsoft.com/office/drawing/2014/chart" uri="{C3380CC4-5D6E-409C-BE32-E72D297353CC}">
              <c16:uniqueId val="{00000004-EF1C-4FBB-A20A-CA9413CD831E}"/>
            </c:ext>
          </c:extLst>
        </c:ser>
        <c:ser>
          <c:idx val="5"/>
          <c:order val="5"/>
          <c:tx>
            <c:strRef>
              <c:f>データシート!$A$32</c:f>
              <c:strCache>
                <c:ptCount val="1"/>
                <c:pt idx="0">
                  <c:v>北本都市計画事業久保特定土地区画整理事業特別会計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0.06</c:v>
                </c:pt>
                <c:pt idx="8">
                  <c:v>#N/A</c:v>
                </c:pt>
                <c:pt idx="9">
                  <c:v>0.09</c:v>
                </c:pt>
              </c:numCache>
            </c:numRef>
          </c:val>
          <c:extLst>
            <c:ext xmlns:c16="http://schemas.microsoft.com/office/drawing/2014/chart" uri="{C3380CC4-5D6E-409C-BE32-E72D297353CC}">
              <c16:uniqueId val="{00000005-EF1C-4FBB-A20A-CA9413CD831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0.59</c:v>
                </c:pt>
                <c:pt idx="4">
                  <c:v>#N/A</c:v>
                </c:pt>
                <c:pt idx="5">
                  <c:v>0.74</c:v>
                </c:pt>
                <c:pt idx="6">
                  <c:v>#N/A</c:v>
                </c:pt>
                <c:pt idx="7">
                  <c:v>1.1200000000000001</c:v>
                </c:pt>
                <c:pt idx="8">
                  <c:v>#N/A</c:v>
                </c:pt>
                <c:pt idx="9">
                  <c:v>0.2</c:v>
                </c:pt>
              </c:numCache>
            </c:numRef>
          </c:val>
          <c:extLst>
            <c:ext xmlns:c16="http://schemas.microsoft.com/office/drawing/2014/chart" uri="{C3380CC4-5D6E-409C-BE32-E72D297353CC}">
              <c16:uniqueId val="{00000006-EF1C-4FBB-A20A-CA9413CD831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0.86</c:v>
                </c:pt>
                <c:pt idx="6">
                  <c:v>#N/A</c:v>
                </c:pt>
                <c:pt idx="7">
                  <c:v>1.17</c:v>
                </c:pt>
                <c:pt idx="8">
                  <c:v>#N/A</c:v>
                </c:pt>
                <c:pt idx="9">
                  <c:v>1.1100000000000001</c:v>
                </c:pt>
              </c:numCache>
            </c:numRef>
          </c:val>
          <c:extLst>
            <c:ext xmlns:c16="http://schemas.microsoft.com/office/drawing/2014/chart" uri="{C3380CC4-5D6E-409C-BE32-E72D297353CC}">
              <c16:uniqueId val="{00000007-EF1C-4FBB-A20A-CA9413CD831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3.98</c:v>
                </c:pt>
                <c:pt idx="2">
                  <c:v>#N/A</c:v>
                </c:pt>
                <c:pt idx="3">
                  <c:v>4.7300000000000004</c:v>
                </c:pt>
                <c:pt idx="4">
                  <c:v>#N/A</c:v>
                </c:pt>
                <c:pt idx="5">
                  <c:v>4.0999999999999996</c:v>
                </c:pt>
                <c:pt idx="6">
                  <c:v>#N/A</c:v>
                </c:pt>
                <c:pt idx="7">
                  <c:v>1.27</c:v>
                </c:pt>
                <c:pt idx="8">
                  <c:v>#N/A</c:v>
                </c:pt>
                <c:pt idx="9">
                  <c:v>1.29</c:v>
                </c:pt>
              </c:numCache>
            </c:numRef>
          </c:val>
          <c:extLst>
            <c:ext xmlns:c16="http://schemas.microsoft.com/office/drawing/2014/chart" uri="{C3380CC4-5D6E-409C-BE32-E72D297353CC}">
              <c16:uniqueId val="{00000008-EF1C-4FBB-A20A-CA9413CD83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c:v>
                </c:pt>
                <c:pt idx="2">
                  <c:v>#N/A</c:v>
                </c:pt>
                <c:pt idx="3">
                  <c:v>5.84</c:v>
                </c:pt>
                <c:pt idx="4">
                  <c:v>#N/A</c:v>
                </c:pt>
                <c:pt idx="5">
                  <c:v>5.12</c:v>
                </c:pt>
                <c:pt idx="6">
                  <c:v>#N/A</c:v>
                </c:pt>
                <c:pt idx="7">
                  <c:v>6.46</c:v>
                </c:pt>
                <c:pt idx="8">
                  <c:v>#N/A</c:v>
                </c:pt>
                <c:pt idx="9">
                  <c:v>7.94</c:v>
                </c:pt>
              </c:numCache>
            </c:numRef>
          </c:val>
          <c:extLst>
            <c:ext xmlns:c16="http://schemas.microsoft.com/office/drawing/2014/chart" uri="{C3380CC4-5D6E-409C-BE32-E72D297353CC}">
              <c16:uniqueId val="{00000009-EF1C-4FBB-A20A-CA9413CD83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1765</c:v>
                </c:pt>
                <c:pt idx="5">
                  <c:v>1815</c:v>
                </c:pt>
                <c:pt idx="8">
                  <c:v>1861</c:v>
                </c:pt>
                <c:pt idx="11">
                  <c:v>1865</c:v>
                </c:pt>
                <c:pt idx="14">
                  <c:v>1839</c:v>
                </c:pt>
              </c:numCache>
            </c:numRef>
          </c:val>
          <c:extLst>
            <c:ext xmlns:c16="http://schemas.microsoft.com/office/drawing/2014/chart" uri="{C3380CC4-5D6E-409C-BE32-E72D297353CC}">
              <c16:uniqueId val="{00000000-F4D3-4BEE-A3F0-DF14CE4384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D3-4BEE-A3F0-DF14CE4384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36</c:v>
                </c:pt>
                <c:pt idx="6">
                  <c:v>30</c:v>
                </c:pt>
                <c:pt idx="9">
                  <c:v>25</c:v>
                </c:pt>
                <c:pt idx="12">
                  <c:v>19</c:v>
                </c:pt>
              </c:numCache>
            </c:numRef>
          </c:val>
          <c:extLst>
            <c:ext xmlns:c16="http://schemas.microsoft.com/office/drawing/2014/chart" uri="{C3380CC4-5D6E-409C-BE32-E72D297353CC}">
              <c16:uniqueId val="{00000002-F4D3-4BEE-A3F0-DF14CE4384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110</c:v>
                </c:pt>
                <c:pt idx="6">
                  <c:v>106</c:v>
                </c:pt>
                <c:pt idx="9">
                  <c:v>77</c:v>
                </c:pt>
                <c:pt idx="12">
                  <c:v>48</c:v>
                </c:pt>
              </c:numCache>
            </c:numRef>
          </c:val>
          <c:extLst>
            <c:ext xmlns:c16="http://schemas.microsoft.com/office/drawing/2014/chart" uri="{C3380CC4-5D6E-409C-BE32-E72D297353CC}">
              <c16:uniqueId val="{00000003-F4D3-4BEE-A3F0-DF14CE4384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c:v>
                </c:pt>
                <c:pt idx="3">
                  <c:v>227</c:v>
                </c:pt>
                <c:pt idx="6">
                  <c:v>300</c:v>
                </c:pt>
                <c:pt idx="9">
                  <c:v>291</c:v>
                </c:pt>
                <c:pt idx="12">
                  <c:v>281</c:v>
                </c:pt>
              </c:numCache>
            </c:numRef>
          </c:val>
          <c:extLst>
            <c:ext xmlns:c16="http://schemas.microsoft.com/office/drawing/2014/chart" uri="{C3380CC4-5D6E-409C-BE32-E72D297353CC}">
              <c16:uniqueId val="{00000004-F4D3-4BEE-A3F0-DF14CE4384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c:v>
                </c:pt>
                <c:pt idx="3">
                  <c:v>5</c:v>
                </c:pt>
                <c:pt idx="6">
                  <c:v>5</c:v>
                </c:pt>
                <c:pt idx="9">
                  <c:v>5</c:v>
                </c:pt>
                <c:pt idx="12">
                  <c:v>3</c:v>
                </c:pt>
              </c:numCache>
            </c:numRef>
          </c:val>
          <c:extLst>
            <c:ext xmlns:c16="http://schemas.microsoft.com/office/drawing/2014/chart" uri="{C3380CC4-5D6E-409C-BE32-E72D297353CC}">
              <c16:uniqueId val="{00000005-F4D3-4BEE-A3F0-DF14CE4384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D3-4BEE-A3F0-DF14CE4384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1929</c:v>
                </c:pt>
                <c:pt idx="3">
                  <c:v>2175</c:v>
                </c:pt>
                <c:pt idx="6">
                  <c:v>2235</c:v>
                </c:pt>
                <c:pt idx="9">
                  <c:v>2356</c:v>
                </c:pt>
                <c:pt idx="12">
                  <c:v>2300</c:v>
                </c:pt>
              </c:numCache>
            </c:numRef>
          </c:val>
          <c:extLst>
            <c:ext xmlns:c16="http://schemas.microsoft.com/office/drawing/2014/chart" uri="{C3380CC4-5D6E-409C-BE32-E72D297353CC}">
              <c16:uniqueId val="{00000007-F4D3-4BEE-A3F0-DF14CE4384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525</c:v>
                </c:pt>
                <c:pt idx="2">
                  <c:v>#N/A</c:v>
                </c:pt>
                <c:pt idx="3">
                  <c:v>#N/A</c:v>
                </c:pt>
                <c:pt idx="4">
                  <c:v>738</c:v>
                </c:pt>
                <c:pt idx="5">
                  <c:v>#N/A</c:v>
                </c:pt>
                <c:pt idx="6">
                  <c:v>#N/A</c:v>
                </c:pt>
                <c:pt idx="7">
                  <c:v>815</c:v>
                </c:pt>
                <c:pt idx="8">
                  <c:v>#N/A</c:v>
                </c:pt>
                <c:pt idx="9">
                  <c:v>#N/A</c:v>
                </c:pt>
                <c:pt idx="10">
                  <c:v>889</c:v>
                </c:pt>
                <c:pt idx="11">
                  <c:v>#N/A</c:v>
                </c:pt>
                <c:pt idx="12">
                  <c:v>#N/A</c:v>
                </c:pt>
                <c:pt idx="13">
                  <c:v>812</c:v>
                </c:pt>
                <c:pt idx="14">
                  <c:v>#N/A</c:v>
                </c:pt>
              </c:numCache>
            </c:numRef>
          </c:val>
          <c:smooth val="0"/>
          <c:extLst>
            <c:ext xmlns:c16="http://schemas.microsoft.com/office/drawing/2014/chart" uri="{C3380CC4-5D6E-409C-BE32-E72D297353CC}">
              <c16:uniqueId val="{00000008-F4D3-4BEE-A3F0-DF14CE4384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17293</c:v>
                </c:pt>
                <c:pt idx="5">
                  <c:v>16885</c:v>
                </c:pt>
                <c:pt idx="8">
                  <c:v>16566</c:v>
                </c:pt>
                <c:pt idx="11">
                  <c:v>16384</c:v>
                </c:pt>
                <c:pt idx="14">
                  <c:v>16100</c:v>
                </c:pt>
              </c:numCache>
            </c:numRef>
          </c:val>
          <c:extLst>
            <c:ext xmlns:c16="http://schemas.microsoft.com/office/drawing/2014/chart" uri="{C3380CC4-5D6E-409C-BE32-E72D297353CC}">
              <c16:uniqueId val="{00000000-3F21-4E9D-8276-38A46F93C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2954</c:v>
                </c:pt>
                <c:pt idx="5">
                  <c:v>2970</c:v>
                </c:pt>
                <c:pt idx="8">
                  <c:v>2939</c:v>
                </c:pt>
                <c:pt idx="11">
                  <c:v>2540</c:v>
                </c:pt>
                <c:pt idx="14">
                  <c:v>2330</c:v>
                </c:pt>
              </c:numCache>
            </c:numRef>
          </c:val>
          <c:extLst>
            <c:ext xmlns:c16="http://schemas.microsoft.com/office/drawing/2014/chart" uri="{C3380CC4-5D6E-409C-BE32-E72D297353CC}">
              <c16:uniqueId val="{00000001-3F21-4E9D-8276-38A46F93C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3871</c:v>
                </c:pt>
                <c:pt idx="5">
                  <c:v>3753</c:v>
                </c:pt>
                <c:pt idx="8">
                  <c:v>3809</c:v>
                </c:pt>
                <c:pt idx="11">
                  <c:v>4332</c:v>
                </c:pt>
                <c:pt idx="14">
                  <c:v>4754</c:v>
                </c:pt>
              </c:numCache>
            </c:numRef>
          </c:val>
          <c:extLst>
            <c:ext xmlns:c16="http://schemas.microsoft.com/office/drawing/2014/chart" uri="{C3380CC4-5D6E-409C-BE32-E72D297353CC}">
              <c16:uniqueId val="{00000002-3F21-4E9D-8276-38A46F93C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1-4E9D-8276-38A46F93C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1-4E9D-8276-38A46F93C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27</c:v>
                </c:pt>
                <c:pt idx="6">
                  <c:v>0</c:v>
                </c:pt>
                <c:pt idx="9">
                  <c:v>0</c:v>
                </c:pt>
                <c:pt idx="12">
                  <c:v>0</c:v>
                </c:pt>
              </c:numCache>
            </c:numRef>
          </c:val>
          <c:extLst>
            <c:ext xmlns:c16="http://schemas.microsoft.com/office/drawing/2014/chart" uri="{C3380CC4-5D6E-409C-BE32-E72D297353CC}">
              <c16:uniqueId val="{00000005-3F21-4E9D-8276-38A46F93C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2005</c:v>
                </c:pt>
                <c:pt idx="3">
                  <c:v>2205</c:v>
                </c:pt>
                <c:pt idx="6">
                  <c:v>2059</c:v>
                </c:pt>
                <c:pt idx="9">
                  <c:v>1862</c:v>
                </c:pt>
                <c:pt idx="12">
                  <c:v>1705</c:v>
                </c:pt>
              </c:numCache>
            </c:numRef>
          </c:val>
          <c:extLst>
            <c:ext xmlns:c16="http://schemas.microsoft.com/office/drawing/2014/chart" uri="{C3380CC4-5D6E-409C-BE32-E72D297353CC}">
              <c16:uniqueId val="{00000006-3F21-4E9D-8276-38A46F93C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246</c:v>
                </c:pt>
                <c:pt idx="3">
                  <c:v>157</c:v>
                </c:pt>
                <c:pt idx="6">
                  <c:v>62</c:v>
                </c:pt>
                <c:pt idx="9">
                  <c:v>67</c:v>
                </c:pt>
                <c:pt idx="12">
                  <c:v>59</c:v>
                </c:pt>
              </c:numCache>
            </c:numRef>
          </c:val>
          <c:extLst>
            <c:ext xmlns:c16="http://schemas.microsoft.com/office/drawing/2014/chart" uri="{C3380CC4-5D6E-409C-BE32-E72D297353CC}">
              <c16:uniqueId val="{00000007-3F21-4E9D-8276-38A46F93C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2194</c:v>
                </c:pt>
                <c:pt idx="3">
                  <c:v>2122</c:v>
                </c:pt>
                <c:pt idx="6">
                  <c:v>2438</c:v>
                </c:pt>
                <c:pt idx="9">
                  <c:v>2271</c:v>
                </c:pt>
                <c:pt idx="12">
                  <c:v>2118</c:v>
                </c:pt>
              </c:numCache>
            </c:numRef>
          </c:val>
          <c:extLst>
            <c:ext xmlns:c16="http://schemas.microsoft.com/office/drawing/2014/chart" uri="{C3380CC4-5D6E-409C-BE32-E72D297353CC}">
              <c16:uniqueId val="{00000008-3F21-4E9D-8276-38A46F93C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151</c:v>
                </c:pt>
                <c:pt idx="3">
                  <c:v>119</c:v>
                </c:pt>
                <c:pt idx="6">
                  <c:v>92</c:v>
                </c:pt>
                <c:pt idx="9">
                  <c:v>70</c:v>
                </c:pt>
                <c:pt idx="12">
                  <c:v>53</c:v>
                </c:pt>
              </c:numCache>
            </c:numRef>
          </c:val>
          <c:extLst>
            <c:ext xmlns:c16="http://schemas.microsoft.com/office/drawing/2014/chart" uri="{C3380CC4-5D6E-409C-BE32-E72D297353CC}">
              <c16:uniqueId val="{00000009-3F21-4E9D-8276-38A46F93C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24280</c:v>
                </c:pt>
                <c:pt idx="3">
                  <c:v>23698</c:v>
                </c:pt>
                <c:pt idx="6">
                  <c:v>23310</c:v>
                </c:pt>
                <c:pt idx="9">
                  <c:v>22816</c:v>
                </c:pt>
                <c:pt idx="12">
                  <c:v>22297</c:v>
                </c:pt>
              </c:numCache>
            </c:numRef>
          </c:val>
          <c:extLst>
            <c:ext xmlns:c16="http://schemas.microsoft.com/office/drawing/2014/chart" uri="{C3380CC4-5D6E-409C-BE32-E72D297353CC}">
              <c16:uniqueId val="{0000000A-3F21-4E9D-8276-38A46F93C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4759</c:v>
                </c:pt>
                <c:pt idx="2">
                  <c:v>#N/A</c:v>
                </c:pt>
                <c:pt idx="3">
                  <c:v>#N/A</c:v>
                </c:pt>
                <c:pt idx="4">
                  <c:v>4721</c:v>
                </c:pt>
                <c:pt idx="5">
                  <c:v>#N/A</c:v>
                </c:pt>
                <c:pt idx="6">
                  <c:v>#N/A</c:v>
                </c:pt>
                <c:pt idx="7">
                  <c:v>4647</c:v>
                </c:pt>
                <c:pt idx="8">
                  <c:v>#N/A</c:v>
                </c:pt>
                <c:pt idx="9">
                  <c:v>#N/A</c:v>
                </c:pt>
                <c:pt idx="10">
                  <c:v>3830</c:v>
                </c:pt>
                <c:pt idx="11">
                  <c:v>#N/A</c:v>
                </c:pt>
                <c:pt idx="12">
                  <c:v>#N/A</c:v>
                </c:pt>
                <c:pt idx="13">
                  <c:v>3049</c:v>
                </c:pt>
                <c:pt idx="14">
                  <c:v>#N/A</c:v>
                </c:pt>
              </c:numCache>
            </c:numRef>
          </c:val>
          <c:smooth val="0"/>
          <c:extLst>
            <c:ext xmlns:c16="http://schemas.microsoft.com/office/drawing/2014/chart" uri="{C3380CC4-5D6E-409C-BE32-E72D297353CC}">
              <c16:uniqueId val="{0000000B-3F21-4E9D-8276-38A46F93C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1006</c:v>
                </c:pt>
                <c:pt idx="1">
                  <c:v>1184</c:v>
                </c:pt>
                <c:pt idx="2">
                  <c:v>1181</c:v>
                </c:pt>
              </c:numCache>
            </c:numRef>
          </c:val>
          <c:extLst>
            <c:ext xmlns:c16="http://schemas.microsoft.com/office/drawing/2014/chart" uri="{C3380CC4-5D6E-409C-BE32-E72D297353CC}">
              <c16:uniqueId val="{00000000-A724-4955-95C5-C6BB83E063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709</c:v>
                </c:pt>
                <c:pt idx="1">
                  <c:v>611</c:v>
                </c:pt>
                <c:pt idx="2">
                  <c:v>513</c:v>
                </c:pt>
              </c:numCache>
            </c:numRef>
          </c:val>
          <c:extLst>
            <c:ext xmlns:c16="http://schemas.microsoft.com/office/drawing/2014/chart" uri="{C3380CC4-5D6E-409C-BE32-E72D297353CC}">
              <c16:uniqueId val="{00000001-A724-4955-95C5-C6BB83E063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1353</c:v>
                </c:pt>
                <c:pt idx="1">
                  <c:v>1603</c:v>
                </c:pt>
                <c:pt idx="2">
                  <c:v>1777</c:v>
                </c:pt>
              </c:numCache>
            </c:numRef>
          </c:val>
          <c:extLst>
            <c:ext xmlns:c16="http://schemas.microsoft.com/office/drawing/2014/chart" uri="{C3380CC4-5D6E-409C-BE32-E72D297353CC}">
              <c16:uniqueId val="{00000002-A724-4955-95C5-C6BB83E063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{A426AB1E-03A9-4664-9A72-B94B1913F3EB}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AC4-4FA8-A37C-2C3373E821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{883CE0F5-A918-43BF-9194-1901B6BAA871}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C4-4FA8-A37C-2C3373E821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{0881497F-65D4-427E-8C55-B8B9752BA64B}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C4-4FA8-A37C-2C3373E821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{0CB61815-B98B-455A-B785-DBC4827E6F86}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C4-4FA8-A37C-2C3373E821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{2550E4CA-5E10-4F1C-8E42-F1EADD75EEAB}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C4-4FA8-A37C-2C3373E821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{1CDF7517-0891-4106-9D86-1CBF40D35A73}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AC4-4FA8-A37C-2C3373E821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{D8458A90-9858-45BD-8900-FC0708BA6B61}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AC4-4FA8-A37C-2C3373E821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{321FD305-F73F-4D40-A6DB-9A7BD3539532}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AC4-4FA8-A37C-2C3373E8217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{9B2DEC15-FDE8-4A99-909C-1186BD459C3C}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AC4-4FA8-A37C-2C3373E821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56.3</c:v>
                </c:pt>
                <c:pt idx="16">
                  <c:v>57.8</c:v>
                </c:pt>
                <c:pt idx="24">
                  <c:v>59.4</c:v>
                </c:pt>
                <c:pt idx="32">
                  <c:v>61.1</c:v>
                </c:pt>
              </c:numCache>
            </c:numRef>
          </c:xVal>
          <c:yVal>
            <c:numRef>
              <c:f>公会計指標分析・財政指標組合せ分析表!$BP$51:$DC$51</c:f>
              <c:numCache>
                <c:formatCode>#,##0.0;"▲ "#,##0.0</c:formatCode>
                <c:ptCount val="40"/>
                <c:pt idx="0">
                  <c:v>42.4</c:v>
                </c:pt>
                <c:pt idx="8">
                  <c:v>42.5</c:v>
                </c:pt>
                <c:pt idx="16">
                  <c:v>41.5</c:v>
                </c:pt>
                <c:pt idx="24">
                  <c:v>34.299999999999997</c:v>
                </c:pt>
                <c:pt idx="32">
                  <c:v>27.1</c:v>
                </c:pt>
              </c:numCache>
            </c:numRef>
          </c:yVal>
          <c:smooth val="0"/>
          <c:extLst>
            <c:ext xmlns:c16="http://schemas.microsoft.com/office/drawing/2014/chart" uri="{C3380CC4-5D6E-409C-BE32-E72D297353CC}">
              <c16:uniqueId val="{00000009-FAC4-4FA8-A37C-2C3373E821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{106FBFD7-0DDA-4486-A326-1F971626026B}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AC4-4FA8-A37C-2C3373E821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{C8067BC6-448B-439B-8DFD-92639826D3BE}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C4-4FA8-A37C-2C3373E821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{DEBC6A0B-4915-4605-88FA-57D4E043C983}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C4-4FA8-A37C-2C3373E821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{97548ED0-37E5-4886-874D-8D0367AA8443}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C4-4FA8-A37C-2C3373E821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{43FDC6E9-9E70-4AC6-B3E0-A8AA54B47916}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C4-4FA8-A37C-2C3373E821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{258BFC0B-51C2-4A50-92D8-279157CDD48C}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AC4-4FA8-A37C-2C3373E821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{9B907573-40AA-40A4-8FAF-20EA2623AEB2}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AC4-4FA8-A37C-2C3373E821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{EF004351-12BE-415F-B363-98D1B47F626E}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AC4-4FA8-A37C-2C3373E8217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{18F6029F-9032-4184-B278-DB8F5E1FCCF3}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AC4-4FA8-A37C-2C3373E821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FAC4-4FA8-A37C-2C3373E8217A}"/>
            </c:ext>
          </c:extLst>
        </c:ser>
        <c:dLbls>
          <c:showLegendKey val="0"/>
          <c:showVal val="1"/>
          <c:showCatName val="0"/>
          <c:showSerName val="0"/>
          <c:showPercent val="0"/>
          <c:showBubbleSize val="0"/>
        </c:dLbls>
        <c:axId val="46179840"/>
        <c:axId val="46181760"/>
      </c:scatterChart>
      <c:valAx>
        <c:axId val="46179840"/>
        <c:scaling>
          <c:orientation val="minMax"/>
          <c:max val="62.1"/>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{46601ED2-D221-4FB5-BDE7-238C24ED24B5}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748-40B4-8279-F1CEEAE2E4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{53A4AD10-C0A8-4DE8-9E05-32C2D7214BE0}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48-40B4-8279-F1CEEAE2E4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{9D79A68E-3210-40AE-83F7-335AB370F829}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48-40B4-8279-F1CEEAE2E4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{1DABD48B-8E58-4696-A934-3380F0151813}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48-40B4-8279-F1CEEAE2E4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{674DF15B-888B-4CB2-852E-3E4835D35926}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48-40B4-8279-F1CEEAE2E46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{CDD8C605-668F-439F-A7F4-4EE2AA5564A3}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748-40B4-8279-F1CEEAE2E46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{AB8BE896-256C-4902-9871-A4574F5B43E4}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748-40B4-8279-F1CEEAE2E46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{F09A9143-A769-497B-AA6D-9666DDCC129E}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748-40B4-8279-F1CEEAE2E46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{AC5654C1-A443-4DB6-8784-F5043312D0D1}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748-40B4-8279-F1CEEAE2E4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4.5999999999999996</c:v>
                </c:pt>
                <c:pt idx="16">
                  <c:v>6.2</c:v>
                </c:pt>
                <c:pt idx="24">
                  <c:v>7.3</c:v>
                </c:pt>
                <c:pt idx="32">
                  <c:v>7.3</c:v>
                </c:pt>
              </c:numCache>
            </c:numRef>
          </c:xVal>
          <c:yVal>
            <c:numRef>
              <c:f>公会計指標分析・財政指標組合せ分析表!$BP$73:$DC$73</c:f>
              <c:numCache>
                <c:formatCode>#,##0.0;"▲ "#,##0.0</c:formatCode>
                <c:ptCount val="40"/>
                <c:pt idx="0">
                  <c:v>42.4</c:v>
                </c:pt>
                <c:pt idx="8">
                  <c:v>42.5</c:v>
                </c:pt>
                <c:pt idx="16">
                  <c:v>41.5</c:v>
                </c:pt>
                <c:pt idx="24">
                  <c:v>34.299999999999997</c:v>
                </c:pt>
                <c:pt idx="32">
                  <c:v>27.1</c:v>
                </c:pt>
              </c:numCache>
            </c:numRef>
          </c:yVal>
          <c:smooth val="0"/>
          <c:extLst>
            <c:ext xmlns:c16="http://schemas.microsoft.com/office/drawing/2014/chart" uri="{C3380CC4-5D6E-409C-BE32-E72D297353CC}">
              <c16:uniqueId val="{00000009-2748-40B4-8279-F1CEEAE2E4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{27F569A8-263A-443F-A485-87B2764D6B72}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748-40B4-8279-F1CEEAE2E4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{0FD5E890-1B63-4993-8E98-CB0EE8854574}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48-40B4-8279-F1CEEAE2E4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{1222940D-AB4E-4D55-B3F5-5934C1DECE91}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48-40B4-8279-F1CEEAE2E4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{FFD1C9D2-4BC1-4DF4-B3E5-D79A53BD283D}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48-40B4-8279-F1CEEAE2E4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{825BAC56-5EB3-45F7-A25C-D0BD71B108C2}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48-40B4-8279-F1CEEAE2E46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{C5CDD259-47ED-4969-BBF3-2D2572EBAB7E}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748-40B4-8279-F1CEEAE2E46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{419C42B2-A40A-47EC-B1DC-8F9864B26E76}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748-40B4-8279-F1CEEAE2E46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{40A2BDD9-26EB-41D6-9C62-B50479A7B861}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748-40B4-8279-F1CEEAE2E46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{3F1CA6DF-B53A-4F2B-A180-B58B63354089}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748-40B4-8279-F1CEEAE2E4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2748-40B4-8279-F1CEEAE2E461}"/>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66,171
65,599
19.82
21,281,200
20,241,804
1,027,689
12,787,674
22,288,053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a:t>
          </a:r>
          <a:r>
            <a:rPr kumimoji="1" lang="ja-JP" altLang="en-US" sz="1300">
              <a:latin typeface="ＭＳ Ｐゴシック" panose="020B0600070205080204" pitchFamily="50" charset="-128"/>
              <a:ea typeface="ＭＳ Ｐゴシック" panose="020B0600070205080204" pitchFamily="50" charset="-128"/>
            </a:rPr>
            <a:t>年度は０．８１であり、類似団体内平均値を上回っている。前年度と比較すると０．１ポイントの減となっている。</a:t>
          </a:r>
        </a:p>
        <a:p>
          <a:r>
            <a:rPr kumimoji="1" lang="ja-JP" altLang="en-US" sz="1300">
              <a:latin typeface="ＭＳ Ｐゴシック" panose="020B0600070205080204" pitchFamily="50" charset="-128"/>
              <a:ea typeface="ＭＳ Ｐゴシック" panose="020B0600070205080204" pitchFamily="50" charset="-128"/>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令和元年度は９０．９％であり、類似団体内平均値を下回っている。前年度と比較すると、０．９ポイントの減となっている。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今後も、施策及び事業の妥当性や効率性、有効性を検証するとともに、事業の見直し・統廃合等により、継続的な改善を行っていく。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10668</xdr:rowOff>
    </xdr:to>
    <xdr:cxnSp macro="">
      <xdr:nvCxnSpPr>
        <xdr:cNvPr id="130" name="直線コネクタ 129"/>
        <xdr:cNvCxnSpPr/>
      </xdr:nvCxnSpPr>
      <xdr:spPr>
        <a:xfrm flipV="1">
          <a:off x="4114800" y="105971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92710</xdr:rowOff>
    </xdr:to>
    <xdr:cxnSp macro="">
      <xdr:nvCxnSpPr>
        <xdr:cNvPr id="133" name="直線コネクタ 132"/>
        <xdr:cNvCxnSpPr/>
      </xdr:nvCxnSpPr>
      <xdr:spPr>
        <a:xfrm flipV="1">
          <a:off x="3225800" y="106405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92710</xdr:rowOff>
    </xdr:to>
    <xdr:cxnSp macro="">
      <xdr:nvCxnSpPr>
        <xdr:cNvPr id="136" name="直線コネクタ 135"/>
        <xdr:cNvCxnSpPr/>
      </xdr:nvCxnSpPr>
      <xdr:spPr>
        <a:xfrm>
          <a:off x="2336800" y="105826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124206</xdr:rowOff>
    </xdr:to>
    <xdr:cxnSp macro="">
      <xdr:nvCxnSpPr>
        <xdr:cNvPr id="139" name="直線コネクタ 138"/>
        <xdr:cNvCxnSpPr/>
      </xdr:nvCxnSpPr>
      <xdr:spPr>
        <a:xfrm>
          <a:off x="1447800" y="1053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9" name="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0"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4" name="テキスト ボックス 153"/>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6" name="テキスト ボックス 155"/>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９８，８２６円であり、類似団体内平均値を下回っている。前年度と比較すると、４，１８７円の増となっている。これは、ふるさと納税返礼費の増等により、物件費が約２億２，６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68276</xdr:rowOff>
    </xdr:from>
    <xdr:to>
      <xdr:col>23</xdr:col>
      <xdr:colOff>133350</xdr:colOff>
      <xdr:row>81</xdr:row>
      <xdr:rowOff>135630</xdr:rowOff>
    </xdr:to>
    <xdr:cxnSp macro="">
      <xdr:nvCxnSpPr>
        <xdr:cNvPr id="191" name="直線コネクタ 190"/>
        <xdr:cNvCxnSpPr/>
      </xdr:nvCxnSpPr>
      <xdr:spPr>
        <a:xfrm>
          <a:off x="4114800" y="13955726"/>
          <a:ext cx="838200" cy="6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23185</xdr:rowOff>
    </xdr:from>
    <xdr:to>
      <xdr:col>19</xdr:col>
      <xdr:colOff>133350</xdr:colOff>
      <xdr:row>81</xdr:row>
      <xdr:rowOff>68276</xdr:rowOff>
    </xdr:to>
    <xdr:cxnSp macro="">
      <xdr:nvCxnSpPr>
        <xdr:cNvPr id="194" name="直線コネクタ 193"/>
        <xdr:cNvCxnSpPr/>
      </xdr:nvCxnSpPr>
      <xdr:spPr>
        <a:xfrm>
          <a:off x="3225800" y="13910635"/>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23185</xdr:rowOff>
    </xdr:from>
    <xdr:to>
      <xdr:col>15</xdr:col>
      <xdr:colOff>82550</xdr:colOff>
      <xdr:row>81</xdr:row>
      <xdr:rowOff>116712</xdr:rowOff>
    </xdr:to>
    <xdr:cxnSp macro="">
      <xdr:nvCxnSpPr>
        <xdr:cNvPr id="197" name="直線コネクタ 196"/>
        <xdr:cNvCxnSpPr/>
      </xdr:nvCxnSpPr>
      <xdr:spPr>
        <a:xfrm flipV="1">
          <a:off x="2336800" y="13910635"/>
          <a:ext cx="889000" cy="9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76642</xdr:rowOff>
    </xdr:from>
    <xdr:to>
      <xdr:col>11</xdr:col>
      <xdr:colOff>31750</xdr:colOff>
      <xdr:row>81</xdr:row>
      <xdr:rowOff>116712</xdr:rowOff>
    </xdr:to>
    <xdr:cxnSp macro="">
      <xdr:nvCxnSpPr>
        <xdr:cNvPr id="200" name="直線コネクタ 199"/>
        <xdr:cNvCxnSpPr/>
      </xdr:nvCxnSpPr>
      <xdr:spPr>
        <a:xfrm>
          <a:off x="1447800" y="13964092"/>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84830</xdr:rowOff>
    </xdr:from>
    <xdr:to>
      <xdr:col>23</xdr:col>
      <xdr:colOff>184150</xdr:colOff>
      <xdr:row>82</xdr:row>
      <xdr:rowOff>14980</xdr:rowOff>
    </xdr:to>
    <xdr:sp macro="" textlink="">
      <xdr:nvSpPr>
        <xdr:cNvPr id="210" name="楕円 209"/>
        <xdr:cNvSpPr/>
      </xdr:nvSpPr>
      <xdr:spPr>
        <a:xfrm>
          <a:off x="4902200" y="13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101357</xdr:rowOff>
    </xdr:from>
    <xdr:ext cx="762000" cy="259045"/>
    <xdr:sp macro="" textlink="">
      <xdr:nvSpPr>
        <xdr:cNvPr id="211" name="人件費・物件費等の状況該当値テキスト"/>
        <xdr:cNvSpPr txBox="1"/>
      </xdr:nvSpPr>
      <xdr:spPr>
        <a:xfrm>
          <a:off x="5041900" y="1381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17476</xdr:rowOff>
    </xdr:from>
    <xdr:to>
      <xdr:col>19</xdr:col>
      <xdr:colOff>184150</xdr:colOff>
      <xdr:row>81</xdr:row>
      <xdr:rowOff>119076</xdr:rowOff>
    </xdr:to>
    <xdr:sp macro="" textlink="">
      <xdr:nvSpPr>
        <xdr:cNvPr id="212" name="楕円 211"/>
        <xdr:cNvSpPr/>
      </xdr:nvSpPr>
      <xdr:spPr>
        <a:xfrm>
          <a:off x="4064000" y="139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129253</xdr:rowOff>
    </xdr:from>
    <xdr:ext cx="736600" cy="259045"/>
    <xdr:sp macro="" textlink="">
      <xdr:nvSpPr>
        <xdr:cNvPr id="213" name="テキスト ボックス 212"/>
        <xdr:cNvSpPr txBox="1"/>
      </xdr:nvSpPr>
      <xdr:spPr>
        <a:xfrm>
          <a:off x="3733800" y="1367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143835</xdr:rowOff>
    </xdr:from>
    <xdr:to>
      <xdr:col>15</xdr:col>
      <xdr:colOff>133350</xdr:colOff>
      <xdr:row>81</xdr:row>
      <xdr:rowOff>73985</xdr:rowOff>
    </xdr:to>
    <xdr:sp macro="" textlink="">
      <xdr:nvSpPr>
        <xdr:cNvPr id="214" name="楕円 213"/>
        <xdr:cNvSpPr/>
      </xdr:nvSpPr>
      <xdr:spPr>
        <a:xfrm>
          <a:off x="3175000" y="138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84162</xdr:rowOff>
    </xdr:from>
    <xdr:ext cx="762000" cy="259045"/>
    <xdr:sp macro="" textlink="">
      <xdr:nvSpPr>
        <xdr:cNvPr id="215" name="テキスト ボックス 214"/>
        <xdr:cNvSpPr txBox="1"/>
      </xdr:nvSpPr>
      <xdr:spPr>
        <a:xfrm>
          <a:off x="2844800" y="136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65912</xdr:rowOff>
    </xdr:from>
    <xdr:to>
      <xdr:col>11</xdr:col>
      <xdr:colOff>82550</xdr:colOff>
      <xdr:row>81</xdr:row>
      <xdr:rowOff>167512</xdr:rowOff>
    </xdr:to>
    <xdr:sp macro="" textlink="">
      <xdr:nvSpPr>
        <xdr:cNvPr id="216" name="楕円 215"/>
        <xdr:cNvSpPr/>
      </xdr:nvSpPr>
      <xdr:spPr>
        <a:xfrm>
          <a:off x="2286000" y="139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6239</xdr:rowOff>
    </xdr:from>
    <xdr:ext cx="762000" cy="259045"/>
    <xdr:sp macro="" textlink="">
      <xdr:nvSpPr>
        <xdr:cNvPr id="217" name="テキスト ボックス 216"/>
        <xdr:cNvSpPr txBox="1"/>
      </xdr:nvSpPr>
      <xdr:spPr>
        <a:xfrm>
          <a:off x="1955800" y="1372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25842</xdr:rowOff>
    </xdr:from>
    <xdr:to>
      <xdr:col>7</xdr:col>
      <xdr:colOff>31750</xdr:colOff>
      <xdr:row>81</xdr:row>
      <xdr:rowOff>127442</xdr:rowOff>
    </xdr:to>
    <xdr:sp macro="" textlink="">
      <xdr:nvSpPr>
        <xdr:cNvPr id="218" name="楕円 217"/>
        <xdr:cNvSpPr/>
      </xdr:nvSpPr>
      <xdr:spPr>
        <a:xfrm>
          <a:off x="1397000" y="1391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137619</xdr:rowOff>
    </xdr:from>
    <xdr:ext cx="762000" cy="259045"/>
    <xdr:sp macro="" textlink="">
      <xdr:nvSpPr>
        <xdr:cNvPr id="219" name="テキスト ボックス 218"/>
        <xdr:cNvSpPr txBox="1"/>
      </xdr:nvSpPr>
      <xdr:spPr>
        <a:xfrm>
          <a:off x="1066800" y="1368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００．６であり、類似団体内平均値を上回っている。前年度と比較すると、０．２ポイントの減となっている。これは、採用、退職による職員の入れ替えに伴う変動や、経験年数階層内における職員分布の変動など、職員構成の変動が主な要因である。</a:t>
          </a:r>
        </a:p>
        <a:p>
          <a:r>
            <a:rPr kumimoji="1" lang="ja-JP" altLang="en-US" sz="1300">
              <a:latin typeface="ＭＳ Ｐゴシック" panose="020B0600070205080204" pitchFamily="50" charset="-128"/>
              <a:ea typeface="ＭＳ Ｐゴシック" panose="020B0600070205080204" pitchFamily="50" charset="-128"/>
            </a:rPr>
            <a:t>　今後も人事院勧告等を踏まえ、給与水準の適正化に努める。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907</xdr:rowOff>
    </xdr:to>
    <xdr:cxnSp macro="">
      <xdr:nvCxnSpPr>
        <xdr:cNvPr id="255" name="直線コネクタ 254"/>
        <xdr:cNvCxnSpPr/>
      </xdr:nvCxnSpPr>
      <xdr:spPr>
        <a:xfrm flipV="1">
          <a:off x="16179800" y="152254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907</xdr:rowOff>
    </xdr:to>
    <xdr:cxnSp macro="">
      <xdr:nvCxnSpPr>
        <xdr:cNvPr id="258" name="直線コネクタ 257"/>
        <xdr:cNvCxnSpPr/>
      </xdr:nvCxnSpPr>
      <xdr:spPr>
        <a:xfrm>
          <a:off x="15290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69850</xdr:rowOff>
    </xdr:to>
    <xdr:cxnSp macro="">
      <xdr:nvCxnSpPr>
        <xdr:cNvPr id="261" name="直線コネクタ 260"/>
        <xdr:cNvCxnSpPr/>
      </xdr:nvCxnSpPr>
      <xdr:spPr>
        <a:xfrm flipV="1">
          <a:off x="14401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69850</xdr:rowOff>
    </xdr:to>
    <xdr:cxnSp macro="">
      <xdr:nvCxnSpPr>
        <xdr:cNvPr id="264" name="直線コネクタ 263"/>
        <xdr:cNvCxnSpPr/>
      </xdr:nvCxnSpPr>
      <xdr:spPr>
        <a:xfrm>
          <a:off x="13512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4" name="楕円 273"/>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5" name="給与水準   （国との比較）該当値テキスト"/>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6" name="楕円 275"/>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7" name="テキスト ボックス 276"/>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8" name="楕円 277"/>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9" name="テキスト ボックス 278"/>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2" name="楕円 281"/>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3" name="テキスト ボックス 282"/>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令和元年度は５．９４人であり、類似団体内平均値を下回っている。前年度と比較すると、０．０８ポイントの増となっている。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93769</xdr:rowOff>
    </xdr:to>
    <xdr:cxnSp macro="">
      <xdr:nvCxnSpPr>
        <xdr:cNvPr id="318" name="直線コネクタ 317"/>
        <xdr:cNvCxnSpPr/>
      </xdr:nvCxnSpPr>
      <xdr:spPr>
        <a:xfrm>
          <a:off x="16179800" y="1036468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77681</xdr:rowOff>
    </xdr:to>
    <xdr:cxnSp macro="">
      <xdr:nvCxnSpPr>
        <xdr:cNvPr id="321" name="直線コネクタ 320"/>
        <xdr:cNvCxnSpPr/>
      </xdr:nvCxnSpPr>
      <xdr:spPr>
        <a:xfrm>
          <a:off x="15290800" y="103405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53552</xdr:rowOff>
    </xdr:to>
    <xdr:cxnSp macro="">
      <xdr:nvCxnSpPr>
        <xdr:cNvPr id="324" name="直線コネクタ 323"/>
        <xdr:cNvCxnSpPr/>
      </xdr:nvCxnSpPr>
      <xdr:spPr>
        <a:xfrm>
          <a:off x="14401800" y="1029028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60</xdr:row>
      <xdr:rowOff>3281</xdr:rowOff>
    </xdr:to>
    <xdr:cxnSp macro="">
      <xdr:nvCxnSpPr>
        <xdr:cNvPr id="327" name="直線コネクタ 326"/>
        <xdr:cNvCxnSpPr/>
      </xdr:nvCxnSpPr>
      <xdr:spPr>
        <a:xfrm>
          <a:off x="13512800" y="1028022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7" name="楕円 336"/>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38" name="定員管理の状況該当値テキスト"/>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39" name="楕円 338"/>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0" name="テキスト ボックス 339"/>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1" name="楕円 340"/>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2" name="テキスト ボックス 341"/>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123931</xdr:rowOff>
    </xdr:from>
    <xdr:to>
      <xdr:col>68</xdr:col>
      <xdr:colOff>203200</xdr:colOff>
      <xdr:row>60</xdr:row>
      <xdr:rowOff>54081</xdr:rowOff>
    </xdr:to>
    <xdr:sp macro="" textlink="">
      <xdr:nvSpPr>
        <xdr:cNvPr id="343" name="楕円 342"/>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64258</xdr:rowOff>
    </xdr:from>
    <xdr:ext cx="762000" cy="259045"/>
    <xdr:sp macro="" textlink="">
      <xdr:nvSpPr>
        <xdr:cNvPr id="344" name="テキスト ボックス 343"/>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5" name="楕円 344"/>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6" name="テキスト ボックス 345"/>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令和元年度７．３％であり、類似団体内平均値を上回っている。前年度と比較すると横ばいで推移している。</a:t>
          </a:r>
        </a:p>
        <a:p>
          <a:r>
            <a:rPr kumimoji="1" lang="ja-JP" altLang="en-US" sz="1300">
              <a:latin typeface="ＭＳ Ｐゴシック" panose="020B0600070205080204" pitchFamily="50" charset="-128"/>
              <a:ea typeface="ＭＳ Ｐゴシック" panose="020B0600070205080204" pitchFamily="50" charset="-128"/>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140546</xdr:rowOff>
    </xdr:to>
    <xdr:cxnSp macro="">
      <xdr:nvCxnSpPr>
        <xdr:cNvPr id="379" name="直線コネクタ 378"/>
        <xdr:cNvCxnSpPr/>
      </xdr:nvCxnSpPr>
      <xdr:spPr>
        <a:xfrm>
          <a:off x="16179800" y="716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140546</xdr:rowOff>
    </xdr:to>
    <xdr:cxnSp macro="">
      <xdr:nvCxnSpPr>
        <xdr:cNvPr id="382" name="直線コネクタ 381"/>
        <xdr:cNvCxnSpPr/>
      </xdr:nvCxnSpPr>
      <xdr:spPr>
        <a:xfrm>
          <a:off x="15290800" y="708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41</xdr:row>
      <xdr:rowOff>52070</xdr:rowOff>
    </xdr:to>
    <xdr:cxnSp macro="">
      <xdr:nvCxnSpPr>
        <xdr:cNvPr id="385" name="直線コネクタ 384"/>
        <xdr:cNvCxnSpPr/>
      </xdr:nvCxnSpPr>
      <xdr:spPr>
        <a:xfrm>
          <a:off x="14401800" y="69528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94827</xdr:rowOff>
    </xdr:to>
    <xdr:cxnSp macro="">
      <xdr:nvCxnSpPr>
        <xdr:cNvPr id="388" name="直線コネクタ 387"/>
        <xdr:cNvCxnSpPr/>
      </xdr:nvCxnSpPr>
      <xdr:spPr>
        <a:xfrm>
          <a:off x="13512800" y="68643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9"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0" name="楕円 399"/>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1" name="テキスト ボックス 400"/>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3" name="テキスト ボックス 40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5" name="テキスト ボックス 404"/>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6" name="楕円 405"/>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7" name="テキスト ボックス 40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元年度は２７．１％であり、類似団体内平均値を上回っている。前年度と比較すると、７．２ポイントの減となっている。これは、平成２６年度に完了した庁舎建設事業後、市債の発行量を抑えていることを受け、地方債現在高が減少したこと等による。</a:t>
          </a:r>
        </a:p>
        <a:p>
          <a:r>
            <a:rPr kumimoji="1" lang="ja-JP" altLang="en-US" sz="1300">
              <a:latin typeface="ＭＳ Ｐゴシック" panose="020B0600070205080204" pitchFamily="50" charset="-128"/>
              <a:ea typeface="ＭＳ Ｐゴシック" panose="020B0600070205080204" pitchFamily="50"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140919</xdr:rowOff>
    </xdr:from>
    <xdr:to>
      <xdr:col>81</xdr:col>
      <xdr:colOff>44450</xdr:colOff>
      <xdr:row>16</xdr:row>
      <xdr:rowOff>38964</xdr:rowOff>
    </xdr:to>
    <xdr:cxnSp macro="">
      <xdr:nvCxnSpPr>
        <xdr:cNvPr id="439" name="直線コネクタ 438"/>
        <xdr:cNvCxnSpPr/>
      </xdr:nvCxnSpPr>
      <xdr:spPr>
        <a:xfrm flipV="1">
          <a:off x="16179800" y="2712669"/>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38964</xdr:rowOff>
    </xdr:from>
    <xdr:to>
      <xdr:col>77</xdr:col>
      <xdr:colOff>44450</xdr:colOff>
      <xdr:row>16</xdr:row>
      <xdr:rowOff>108458</xdr:rowOff>
    </xdr:to>
    <xdr:cxnSp macro="">
      <xdr:nvCxnSpPr>
        <xdr:cNvPr id="442" name="直線コネクタ 441"/>
        <xdr:cNvCxnSpPr/>
      </xdr:nvCxnSpPr>
      <xdr:spPr>
        <a:xfrm flipV="1">
          <a:off x="15290800" y="278216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108458</xdr:rowOff>
    </xdr:from>
    <xdr:to>
      <xdr:col>72</xdr:col>
      <xdr:colOff>203200</xdr:colOff>
      <xdr:row>16</xdr:row>
      <xdr:rowOff>118110</xdr:rowOff>
    </xdr:to>
    <xdr:cxnSp macro="">
      <xdr:nvCxnSpPr>
        <xdr:cNvPr id="445" name="直線コネクタ 444"/>
        <xdr:cNvCxnSpPr/>
      </xdr:nvCxnSpPr>
      <xdr:spPr>
        <a:xfrm flipV="1">
          <a:off x="14401800" y="28516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16</xdr:row>
      <xdr:rowOff>118110</xdr:rowOff>
    </xdr:to>
    <xdr:cxnSp macro="">
      <xdr:nvCxnSpPr>
        <xdr:cNvPr id="448" name="直線コネクタ 447"/>
        <xdr:cNvCxnSpPr/>
      </xdr:nvCxnSpPr>
      <xdr:spPr>
        <a:xfrm>
          <a:off x="13512800" y="286034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90119</xdr:rowOff>
    </xdr:from>
    <xdr:to>
      <xdr:col>81</xdr:col>
      <xdr:colOff>95250</xdr:colOff>
      <xdr:row>16</xdr:row>
      <xdr:rowOff>20269</xdr:rowOff>
    </xdr:to>
    <xdr:sp macro="" textlink="">
      <xdr:nvSpPr>
        <xdr:cNvPr id="458" name="楕円 457"/>
        <xdr:cNvSpPr/>
      </xdr:nvSpPr>
      <xdr:spPr>
        <a:xfrm>
          <a:off x="169672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62196</xdr:rowOff>
    </xdr:from>
    <xdr:ext cx="762000" cy="259045"/>
    <xdr:sp macro="" textlink="">
      <xdr:nvSpPr>
        <xdr:cNvPr id="459" name="将来負担の状況該当値テキスト"/>
        <xdr:cNvSpPr txBox="1"/>
      </xdr:nvSpPr>
      <xdr:spPr>
        <a:xfrm>
          <a:off x="17106900" y="26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159614</xdr:rowOff>
    </xdr:from>
    <xdr:to>
      <xdr:col>77</xdr:col>
      <xdr:colOff>95250</xdr:colOff>
      <xdr:row>16</xdr:row>
      <xdr:rowOff>89764</xdr:rowOff>
    </xdr:to>
    <xdr:sp macro="" textlink="">
      <xdr:nvSpPr>
        <xdr:cNvPr id="460" name="楕円 459"/>
        <xdr:cNvSpPr/>
      </xdr:nvSpPr>
      <xdr:spPr>
        <a:xfrm>
          <a:off x="16129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74541</xdr:rowOff>
    </xdr:from>
    <xdr:ext cx="736600" cy="259045"/>
    <xdr:sp macro="" textlink="">
      <xdr:nvSpPr>
        <xdr:cNvPr id="461" name="テキスト ボックス 460"/>
        <xdr:cNvSpPr txBox="1"/>
      </xdr:nvSpPr>
      <xdr:spPr>
        <a:xfrm>
          <a:off x="15798800" y="2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62" name="楕円 461"/>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63" name="テキスト ボックス 462"/>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64" name="楕円 463"/>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65" name="テキスト ボックス 464"/>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66345</xdr:rowOff>
    </xdr:from>
    <xdr:to>
      <xdr:col>64</xdr:col>
      <xdr:colOff>152400</xdr:colOff>
      <xdr:row>16</xdr:row>
      <xdr:rowOff>167945</xdr:rowOff>
    </xdr:to>
    <xdr:sp macro="" textlink="">
      <xdr:nvSpPr>
        <xdr:cNvPr id="466" name="楕円 465"/>
        <xdr:cNvSpPr/>
      </xdr:nvSpPr>
      <xdr:spPr>
        <a:xfrm>
          <a:off x="13462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152722</xdr:rowOff>
    </xdr:from>
    <xdr:ext cx="762000" cy="259045"/>
    <xdr:sp macro="" textlink="">
      <xdr:nvSpPr>
        <xdr:cNvPr id="467" name="テキスト ボックス 466"/>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66,171
65,599
19.82
21,281,200
20,241,804
1,027,689
12,787,674
22,288,053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令和元年度は２２．９％であり、類似団体内平均値を下回っている。前年度と比較すると、０．２ポイントの減となっている。 </a:t>
          </a:r>
        </a:p>
        <a:p>
          <a:r>
            <a:rPr kumimoji="1" lang="ja-JP" altLang="en-US" sz="1300">
              <a:latin typeface="ＭＳ Ｐゴシック" panose="020B0600070205080204" pitchFamily="50" charset="-128"/>
              <a:ea typeface="ＭＳ Ｐゴシック" panose="020B0600070205080204" pitchFamily="50" charset="-128"/>
            </a:rPr>
            <a:t>　これは、職員退職手当負担金が約５７０万円減少したことが主な要因である。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96520</xdr:rowOff>
    </xdr:to>
    <xdr:cxnSp macro="">
      <xdr:nvCxnSpPr>
        <xdr:cNvPr id="66" name="直線コネクタ 65"/>
        <xdr:cNvCxnSpPr/>
      </xdr:nvCxnSpPr>
      <xdr:spPr>
        <a:xfrm flipV="1">
          <a:off x="3987800" y="625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xdr:cNvCxnSpPr/>
      </xdr:nvCxnSpPr>
      <xdr:spPr>
        <a:xfrm flipV="1">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1270</xdr:rowOff>
    </xdr:to>
    <xdr:cxnSp macro="">
      <xdr:nvCxnSpPr>
        <xdr:cNvPr id="72" name="直線コネクタ 71"/>
        <xdr:cNvCxnSpPr/>
      </xdr:nvCxnSpPr>
      <xdr:spPr>
        <a:xfrm flipV="1">
          <a:off x="2209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1270</xdr:rowOff>
    </xdr:to>
    <xdr:cxnSp macro="">
      <xdr:nvCxnSpPr>
        <xdr:cNvPr id="75" name="直線コネクタ 74"/>
        <xdr:cNvCxnSpPr/>
      </xdr:nvCxnSpPr>
      <xdr:spPr>
        <a:xfrm>
          <a:off x="1320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令和元年度は１７．９％であり、類似団体内平均値を上回っている。前年度と比較すると、０．５ポイントの減となっている。これは、予防接種委託料が約８００万円減少したこと等によるものである。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定員管理の適正化や、施策・事務事業の継続的改善に努めたい。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105229</xdr:rowOff>
    </xdr:to>
    <xdr:cxnSp macro="">
      <xdr:nvCxnSpPr>
        <xdr:cNvPr id="129" name="直線コネクタ 128"/>
        <xdr:cNvCxnSpPr/>
      </xdr:nvCxnSpPr>
      <xdr:spPr>
        <a:xfrm flipV="1">
          <a:off x="15671800" y="31369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105229</xdr:rowOff>
    </xdr:to>
    <xdr:cxnSp macro="">
      <xdr:nvCxnSpPr>
        <xdr:cNvPr id="132" name="直線コネクタ 131"/>
        <xdr:cNvCxnSpPr/>
      </xdr:nvCxnSpPr>
      <xdr:spPr>
        <a:xfrm>
          <a:off x="14782800" y="3169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83457</xdr:rowOff>
    </xdr:to>
    <xdr:cxnSp macro="">
      <xdr:nvCxnSpPr>
        <xdr:cNvPr id="135" name="直線コネクタ 134"/>
        <xdr:cNvCxnSpPr/>
      </xdr:nvCxnSpPr>
      <xdr:spPr>
        <a:xfrm>
          <a:off x="13893800" y="3115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116114</xdr:rowOff>
    </xdr:to>
    <xdr:cxnSp macro="">
      <xdr:nvCxnSpPr>
        <xdr:cNvPr id="138" name="直線コネクタ 137"/>
        <xdr:cNvCxnSpPr/>
      </xdr:nvCxnSpPr>
      <xdr:spPr>
        <a:xfrm flipV="1">
          <a:off x="13004800" y="3115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6" name="楕円 155"/>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7" name="テキスト ボックス 156"/>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令和元年度は１０．５％であり、類似団体内平均値を下回っている。前年度と比較すると、０．２ポイントの増となっている。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これは、施設型給付費が約２．４億円増加したこと等によるものである。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今後も、健康寿命の延伸、生涯現役社会の実現及び自立を目指した支援の取組を推進したい。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69850</xdr:rowOff>
    </xdr:to>
    <xdr:cxnSp macro="">
      <xdr:nvCxnSpPr>
        <xdr:cNvPr id="190" name="直線コネクタ 189"/>
        <xdr:cNvCxnSpPr/>
      </xdr:nvCxnSpPr>
      <xdr:spPr>
        <a:xfrm>
          <a:off x="3987800" y="9484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92710</xdr:rowOff>
    </xdr:to>
    <xdr:cxnSp macro="">
      <xdr:nvCxnSpPr>
        <xdr:cNvPr id="193" name="直線コネクタ 192"/>
        <xdr:cNvCxnSpPr/>
      </xdr:nvCxnSpPr>
      <xdr:spPr>
        <a:xfrm flipV="1">
          <a:off x="3098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92710</xdr:rowOff>
    </xdr:to>
    <xdr:cxnSp macro="">
      <xdr:nvCxnSpPr>
        <xdr:cNvPr id="196" name="直線コネクタ 195"/>
        <xdr:cNvCxnSpPr/>
      </xdr:nvCxnSpPr>
      <xdr:spPr>
        <a:xfrm>
          <a:off x="2209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39370</xdr:rowOff>
    </xdr:to>
    <xdr:cxnSp macro="">
      <xdr:nvCxnSpPr>
        <xdr:cNvPr id="199" name="直線コネクタ 198"/>
        <xdr:cNvCxnSpPr/>
      </xdr:nvCxnSpPr>
      <xdr:spPr>
        <a:xfrm flipV="1">
          <a:off x="1320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11" name="楕円 210"/>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2" name="テキスト ボックス 211"/>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3" name="楕円 212"/>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4" name="テキスト ボックス 213"/>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5" name="楕円 214"/>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6" name="テキスト ボックス 215"/>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7" name="楕円 216"/>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8" name="テキスト ボックス 217"/>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０．５％であり、類似団体内平均値を下回っている。前年度と比較すると、０．１ポイントの増となっている。これは、ふるさと応援基金積立金が約１億１，８００万円増加したことや後期高齢者医療広域連合負担金が約３，３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今後も、施策・事務事業の継続的改善や、各会計の経営努力による繰出金等の縮減に努めたい。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69850</xdr:rowOff>
    </xdr:to>
    <xdr:cxnSp macro="">
      <xdr:nvCxnSpPr>
        <xdr:cNvPr id="251" name="直線コネクタ 250"/>
        <xdr:cNvCxnSpPr/>
      </xdr:nvCxnSpPr>
      <xdr:spPr>
        <a:xfrm>
          <a:off x="15671800" y="949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62230</xdr:rowOff>
    </xdr:to>
    <xdr:cxnSp macro="">
      <xdr:nvCxnSpPr>
        <xdr:cNvPr id="254" name="直線コネクタ 253"/>
        <xdr:cNvCxnSpPr/>
      </xdr:nvCxnSpPr>
      <xdr:spPr>
        <a:xfrm>
          <a:off x="14782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54610</xdr:rowOff>
    </xdr:to>
    <xdr:cxnSp macro="">
      <xdr:nvCxnSpPr>
        <xdr:cNvPr id="257" name="直線コネクタ 256"/>
        <xdr:cNvCxnSpPr/>
      </xdr:nvCxnSpPr>
      <xdr:spPr>
        <a:xfrm flipV="1">
          <a:off x="13893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130810</xdr:rowOff>
    </xdr:to>
    <xdr:cxnSp macro="">
      <xdr:nvCxnSpPr>
        <xdr:cNvPr id="260" name="直線コネクタ 259"/>
        <xdr:cNvCxnSpPr/>
      </xdr:nvCxnSpPr>
      <xdr:spPr>
        <a:xfrm flipV="1">
          <a:off x="13004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１．５％であり、類似団体内平均値を下回っている。前年度と比較すると、０．３ポイントの減となっている。これは、一部事務組合への負担金が約１，１００万円減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平成２９年度に策定した補助金の見直しに関する指針に基づき、既存の補助金の見直し等を引き続き行いたい。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24130</xdr:rowOff>
    </xdr:to>
    <xdr:cxnSp macro="">
      <xdr:nvCxnSpPr>
        <xdr:cNvPr id="313" name="直線コネクタ 312"/>
        <xdr:cNvCxnSpPr/>
      </xdr:nvCxnSpPr>
      <xdr:spPr>
        <a:xfrm flipV="1">
          <a:off x="15671800" y="63481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76381</xdr:rowOff>
    </xdr:to>
    <xdr:cxnSp macro="">
      <xdr:nvCxnSpPr>
        <xdr:cNvPr id="316" name="直線コネクタ 315"/>
        <xdr:cNvCxnSpPr/>
      </xdr:nvCxnSpPr>
      <xdr:spPr>
        <a:xfrm flipV="1">
          <a:off x="14782800" y="6367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76381</xdr:rowOff>
    </xdr:to>
    <xdr:cxnSp macro="">
      <xdr:nvCxnSpPr>
        <xdr:cNvPr id="319" name="直線コネクタ 318"/>
        <xdr:cNvCxnSpPr/>
      </xdr:nvCxnSpPr>
      <xdr:spPr>
        <a:xfrm>
          <a:off x="13893800" y="6367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24130</xdr:rowOff>
    </xdr:to>
    <xdr:cxnSp macro="">
      <xdr:nvCxnSpPr>
        <xdr:cNvPr id="322" name="直線コネクタ 321"/>
        <xdr:cNvCxnSpPr/>
      </xdr:nvCxnSpPr>
      <xdr:spPr>
        <a:xfrm>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2" name="楕円 331"/>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33" name="補助費等該当値テキスト"/>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4" name="楕円 33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5" name="テキスト ボックス 33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25581</xdr:rowOff>
    </xdr:from>
    <xdr:to>
      <xdr:col>74</xdr:col>
      <xdr:colOff>31750</xdr:colOff>
      <xdr:row>37</xdr:row>
      <xdr:rowOff>127181</xdr:rowOff>
    </xdr:to>
    <xdr:sp macro="" textlink="">
      <xdr:nvSpPr>
        <xdr:cNvPr id="336" name="楕円 335"/>
        <xdr:cNvSpPr/>
      </xdr:nvSpPr>
      <xdr:spPr>
        <a:xfrm>
          <a:off x="14732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111958</xdr:rowOff>
    </xdr:from>
    <xdr:ext cx="762000" cy="259045"/>
    <xdr:sp macro="" textlink="">
      <xdr:nvSpPr>
        <xdr:cNvPr id="337" name="テキスト ボックス 336"/>
        <xdr:cNvSpPr txBox="1"/>
      </xdr:nvSpPr>
      <xdr:spPr>
        <a:xfrm>
          <a:off x="14401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8" name="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1" name="テキスト ボックス 340"/>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令和元年度は１７．６％であり、類似団体内平均値を上回っている。前年度と比較すると、０．２ポイントの減となっている。</a:t>
          </a:r>
        </a:p>
        <a:p>
          <a:r>
            <a:rPr kumimoji="1" lang="ja-JP" altLang="en-US" sz="1300">
              <a:latin typeface="ＭＳ Ｐゴシック" panose="020B0600070205080204" pitchFamily="50" charset="-128"/>
              <a:ea typeface="ＭＳ Ｐゴシック" panose="020B0600070205080204" pitchFamily="50" charset="-128"/>
            </a:rPr>
            <a:t>　これは、減税補填債元金償還金が約３，２００万円減少したことが主な要因である。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111761</xdr:rowOff>
    </xdr:to>
    <xdr:cxnSp macro="">
      <xdr:nvCxnSpPr>
        <xdr:cNvPr id="374" name="直線コネクタ 373"/>
        <xdr:cNvCxnSpPr/>
      </xdr:nvCxnSpPr>
      <xdr:spPr>
        <a:xfrm flipV="1">
          <a:off x="3987800" y="13469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111761</xdr:rowOff>
    </xdr:to>
    <xdr:cxnSp macro="">
      <xdr:nvCxnSpPr>
        <xdr:cNvPr id="377" name="直線コネクタ 376"/>
        <xdr:cNvCxnSpPr/>
      </xdr:nvCxnSpPr>
      <xdr:spPr>
        <a:xfrm>
          <a:off x="3098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104139</xdr:rowOff>
    </xdr:to>
    <xdr:cxnSp macro="">
      <xdr:nvCxnSpPr>
        <xdr:cNvPr id="380" name="直線コネクタ 379"/>
        <xdr:cNvCxnSpPr/>
      </xdr:nvCxnSpPr>
      <xdr:spPr>
        <a:xfrm>
          <a:off x="2209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58420</xdr:rowOff>
    </xdr:to>
    <xdr:cxnSp macro="">
      <xdr:nvCxnSpPr>
        <xdr:cNvPr id="383" name="直線コネクタ 382"/>
        <xdr:cNvCxnSpPr/>
      </xdr:nvCxnSpPr>
      <xdr:spPr>
        <a:xfrm>
          <a:off x="1320800" y="13263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3" name="楕円 392"/>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4"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5" name="楕円 394"/>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6" name="テキスト ボックス 395"/>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7" name="楕円 396"/>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8" name="テキスト ボックス 397"/>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0" name="テキスト ボックス 399"/>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1" name="楕円 400"/>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2" name="テキスト ボックス 401"/>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令和元年度は７３．３％であり、類似団体内平均値を下回っている。前年度と比較すると、０．７ポイントの減となっている。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今後も、収納対策・市税の増収等による自主財源の確保や、事務事業の見直し・統廃合による財源の効果的な活用を推進したい。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24130</xdr:rowOff>
    </xdr:to>
    <xdr:cxnSp macro="">
      <xdr:nvCxnSpPr>
        <xdr:cNvPr id="433" name="直線コネクタ 432"/>
        <xdr:cNvCxnSpPr/>
      </xdr:nvCxnSpPr>
      <xdr:spPr>
        <a:xfrm flipV="1">
          <a:off x="15671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106426</xdr:rowOff>
    </xdr:to>
    <xdr:cxnSp macro="">
      <xdr:nvCxnSpPr>
        <xdr:cNvPr id="436" name="直線コネクタ 435"/>
        <xdr:cNvCxnSpPr/>
      </xdr:nvCxnSpPr>
      <xdr:spPr>
        <a:xfrm flipV="1">
          <a:off x="14782800" y="13225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106426</xdr:rowOff>
    </xdr:to>
    <xdr:cxnSp macro="">
      <xdr:nvCxnSpPr>
        <xdr:cNvPr id="439" name="直線コネクタ 438"/>
        <xdr:cNvCxnSpPr/>
      </xdr:nvCxnSpPr>
      <xdr:spPr>
        <a:xfrm>
          <a:off x="13893800" y="132029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56135</xdr:rowOff>
    </xdr:to>
    <xdr:cxnSp macro="">
      <xdr:nvCxnSpPr>
        <xdr:cNvPr id="442" name="直線コネクタ 441"/>
        <xdr:cNvCxnSpPr/>
      </xdr:nvCxnSpPr>
      <xdr:spPr>
        <a:xfrm flipV="1">
          <a:off x="13004800" y="132029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52" name="楕円 451"/>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53"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4" name="楕円 45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5" name="テキスト ボックス 454"/>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6" name="楕円 455"/>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57" name="テキスト ボックス 456"/>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8" name="楕円 457"/>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9" name="テキスト ボックス 458"/>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60" name="楕円 459"/>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61" name="テキスト ボックス 46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8471</xdr:rowOff>
    </xdr:from>
    <xdr:to>
      <xdr:col>29</xdr:col>
      <xdr:colOff>127000</xdr:colOff>
      <xdr:row>18</xdr:row>
      <xdr:rowOff>24568</xdr:rowOff>
    </xdr:to>
    <xdr:cxnSp macro="">
      <xdr:nvCxnSpPr>
        <xdr:cNvPr id="50" name="直線コネクタ 49"/>
        <xdr:cNvCxnSpPr/>
      </xdr:nvCxnSpPr>
      <xdr:spPr bwMode="auto">
        <a:xfrm flipV="1">
          <a:off x="5003800" y="3142196"/>
          <a:ext cx="6477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24568</xdr:rowOff>
    </xdr:from>
    <xdr:to>
      <xdr:col>26</xdr:col>
      <xdr:colOff>50800</xdr:colOff>
      <xdr:row>18</xdr:row>
      <xdr:rowOff>43466</xdr:rowOff>
    </xdr:to>
    <xdr:cxnSp macro="">
      <xdr:nvCxnSpPr>
        <xdr:cNvPr id="53" name="直線コネクタ 52"/>
        <xdr:cNvCxnSpPr/>
      </xdr:nvCxnSpPr>
      <xdr:spPr bwMode="auto">
        <a:xfrm flipV="1">
          <a:off x="4305300" y="3158293"/>
          <a:ext cx="698500" cy="1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159576</xdr:rowOff>
    </xdr:from>
    <xdr:to>
      <xdr:col>22</xdr:col>
      <xdr:colOff>114300</xdr:colOff>
      <xdr:row>18</xdr:row>
      <xdr:rowOff>43466</xdr:rowOff>
    </xdr:to>
    <xdr:cxnSp macro="">
      <xdr:nvCxnSpPr>
        <xdr:cNvPr id="56" name="直線コネクタ 55"/>
        <xdr:cNvCxnSpPr/>
      </xdr:nvCxnSpPr>
      <xdr:spPr bwMode="auto">
        <a:xfrm>
          <a:off x="3606800" y="3121851"/>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159576</xdr:rowOff>
    </xdr:from>
    <xdr:to>
      <xdr:col>18</xdr:col>
      <xdr:colOff>177800</xdr:colOff>
      <xdr:row>18</xdr:row>
      <xdr:rowOff>45866</xdr:rowOff>
    </xdr:to>
    <xdr:cxnSp macro="">
      <xdr:nvCxnSpPr>
        <xdr:cNvPr id="59" name="直線コネクタ 58"/>
        <xdr:cNvCxnSpPr/>
      </xdr:nvCxnSpPr>
      <xdr:spPr bwMode="auto">
        <a:xfrm flipV="1">
          <a:off x="2908300" y="3121851"/>
          <a:ext cx="6985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129121</xdr:rowOff>
    </xdr:from>
    <xdr:to>
      <xdr:col>29</xdr:col>
      <xdr:colOff>177800</xdr:colOff>
      <xdr:row>18</xdr:row>
      <xdr:rowOff>59271</xdr:rowOff>
    </xdr:to>
    <xdr:sp macro="" textlink="">
      <xdr:nvSpPr>
        <xdr:cNvPr id="69" name="楕円 68"/>
        <xdr:cNvSpPr/>
      </xdr:nvSpPr>
      <xdr:spPr bwMode="auto">
        <a:xfrm>
          <a:off x="5600700" y="309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101198</xdr:rowOff>
    </xdr:from>
    <xdr:ext cx="762000" cy="259045"/>
    <xdr:sp macro="" textlink="">
      <xdr:nvSpPr>
        <xdr:cNvPr id="70" name="人口1人当たり決算額の推移該当値テキスト130"/>
        <xdr:cNvSpPr txBox="1"/>
      </xdr:nvSpPr>
      <xdr:spPr>
        <a:xfrm>
          <a:off x="5740400" y="306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145218</xdr:rowOff>
    </xdr:from>
    <xdr:to>
      <xdr:col>26</xdr:col>
      <xdr:colOff>101600</xdr:colOff>
      <xdr:row>18</xdr:row>
      <xdr:rowOff>75368</xdr:rowOff>
    </xdr:to>
    <xdr:sp macro="" textlink="">
      <xdr:nvSpPr>
        <xdr:cNvPr id="71" name="楕円 70"/>
        <xdr:cNvSpPr/>
      </xdr:nvSpPr>
      <xdr:spPr bwMode="auto">
        <a:xfrm>
          <a:off x="4953000" y="310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60145</xdr:rowOff>
    </xdr:from>
    <xdr:ext cx="736600" cy="259045"/>
    <xdr:sp macro="" textlink="">
      <xdr:nvSpPr>
        <xdr:cNvPr id="72" name="テキスト ボックス 71"/>
        <xdr:cNvSpPr txBox="1"/>
      </xdr:nvSpPr>
      <xdr:spPr>
        <a:xfrm>
          <a:off x="4622800" y="319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164116</xdr:rowOff>
    </xdr:from>
    <xdr:to>
      <xdr:col>22</xdr:col>
      <xdr:colOff>165100</xdr:colOff>
      <xdr:row>18</xdr:row>
      <xdr:rowOff>94266</xdr:rowOff>
    </xdr:to>
    <xdr:sp macro="" textlink="">
      <xdr:nvSpPr>
        <xdr:cNvPr id="73" name="楕円 72"/>
        <xdr:cNvSpPr/>
      </xdr:nvSpPr>
      <xdr:spPr bwMode="auto">
        <a:xfrm>
          <a:off x="4254500" y="31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79043</xdr:rowOff>
    </xdr:from>
    <xdr:ext cx="762000" cy="259045"/>
    <xdr:sp macro="" textlink="">
      <xdr:nvSpPr>
        <xdr:cNvPr id="74" name="テキスト ボックス 73"/>
        <xdr:cNvSpPr txBox="1"/>
      </xdr:nvSpPr>
      <xdr:spPr>
        <a:xfrm>
          <a:off x="3924300" y="321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108776</xdr:rowOff>
    </xdr:from>
    <xdr:to>
      <xdr:col>19</xdr:col>
      <xdr:colOff>38100</xdr:colOff>
      <xdr:row>18</xdr:row>
      <xdr:rowOff>38926</xdr:rowOff>
    </xdr:to>
    <xdr:sp macro="" textlink="">
      <xdr:nvSpPr>
        <xdr:cNvPr id="75" name="楕円 74"/>
        <xdr:cNvSpPr/>
      </xdr:nvSpPr>
      <xdr:spPr bwMode="auto">
        <a:xfrm>
          <a:off x="3556000" y="30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23703</xdr:rowOff>
    </xdr:from>
    <xdr:ext cx="762000" cy="259045"/>
    <xdr:sp macro="" textlink="">
      <xdr:nvSpPr>
        <xdr:cNvPr id="76" name="テキスト ボックス 75"/>
        <xdr:cNvSpPr txBox="1"/>
      </xdr:nvSpPr>
      <xdr:spPr>
        <a:xfrm>
          <a:off x="3225800" y="315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166516</xdr:rowOff>
    </xdr:from>
    <xdr:to>
      <xdr:col>15</xdr:col>
      <xdr:colOff>101600</xdr:colOff>
      <xdr:row>18</xdr:row>
      <xdr:rowOff>96666</xdr:rowOff>
    </xdr:to>
    <xdr:sp macro="" textlink="">
      <xdr:nvSpPr>
        <xdr:cNvPr id="77" name="楕円 76"/>
        <xdr:cNvSpPr/>
      </xdr:nvSpPr>
      <xdr:spPr bwMode="auto">
        <a:xfrm>
          <a:off x="28575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81443</xdr:rowOff>
    </xdr:from>
    <xdr:ext cx="762000" cy="259045"/>
    <xdr:sp macro="" textlink="">
      <xdr:nvSpPr>
        <xdr:cNvPr id="78" name="テキスト ボックス 77"/>
        <xdr:cNvSpPr txBox="1"/>
      </xdr:nvSpPr>
      <xdr:spPr>
        <a:xfrm>
          <a:off x="2527300" y="32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238165</xdr:rowOff>
    </xdr:from>
    <xdr:to>
      <xdr:col>29</xdr:col>
      <xdr:colOff>127000</xdr:colOff>
      <xdr:row>35</xdr:row>
      <xdr:rowOff>273467</xdr:rowOff>
    </xdr:to>
    <xdr:cxnSp macro="">
      <xdr:nvCxnSpPr>
        <xdr:cNvPr id="113" name="直線コネクタ 112"/>
        <xdr:cNvCxnSpPr/>
      </xdr:nvCxnSpPr>
      <xdr:spPr bwMode="auto">
        <a:xfrm>
          <a:off x="5003800" y="6848515"/>
          <a:ext cx="6477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258245</xdr:rowOff>
    </xdr:from>
    <xdr:ext cx="762000" cy="259045"/>
    <xdr:sp macro="" textlink="">
      <xdr:nvSpPr>
        <xdr:cNvPr id="114" name="人口1人当たり決算額の推移平均値テキスト445"/>
        <xdr:cNvSpPr txBox="1"/>
      </xdr:nvSpPr>
      <xdr:spPr>
        <a:xfrm>
          <a:off x="5740400" y="686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238165</xdr:rowOff>
    </xdr:from>
    <xdr:to>
      <xdr:col>26</xdr:col>
      <xdr:colOff>50800</xdr:colOff>
      <xdr:row>35</xdr:row>
      <xdr:rowOff>277092</xdr:rowOff>
    </xdr:to>
    <xdr:cxnSp macro="">
      <xdr:nvCxnSpPr>
        <xdr:cNvPr id="116" name="直線コネクタ 115"/>
        <xdr:cNvCxnSpPr/>
      </xdr:nvCxnSpPr>
      <xdr:spPr bwMode="auto">
        <a:xfrm flipV="1">
          <a:off x="4305300" y="6848515"/>
          <a:ext cx="6985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277092</xdr:rowOff>
    </xdr:from>
    <xdr:to>
      <xdr:col>22</xdr:col>
      <xdr:colOff>114300</xdr:colOff>
      <xdr:row>35</xdr:row>
      <xdr:rowOff>317424</xdr:rowOff>
    </xdr:to>
    <xdr:cxnSp macro="">
      <xdr:nvCxnSpPr>
        <xdr:cNvPr id="119" name="直線コネクタ 118"/>
        <xdr:cNvCxnSpPr/>
      </xdr:nvCxnSpPr>
      <xdr:spPr bwMode="auto">
        <a:xfrm flipV="1">
          <a:off x="3606800" y="6887442"/>
          <a:ext cx="6985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317424</xdr:rowOff>
    </xdr:from>
    <xdr:to>
      <xdr:col>18</xdr:col>
      <xdr:colOff>177800</xdr:colOff>
      <xdr:row>36</xdr:row>
      <xdr:rowOff>79647</xdr:rowOff>
    </xdr:to>
    <xdr:cxnSp macro="">
      <xdr:nvCxnSpPr>
        <xdr:cNvPr id="122" name="直線コネクタ 121"/>
        <xdr:cNvCxnSpPr/>
      </xdr:nvCxnSpPr>
      <xdr:spPr bwMode="auto">
        <a:xfrm flipV="1">
          <a:off x="2908300" y="6927774"/>
          <a:ext cx="698500" cy="10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222667</xdr:rowOff>
    </xdr:from>
    <xdr:to>
      <xdr:col>29</xdr:col>
      <xdr:colOff>177800</xdr:colOff>
      <xdr:row>35</xdr:row>
      <xdr:rowOff>324267</xdr:rowOff>
    </xdr:to>
    <xdr:sp macro="" textlink="">
      <xdr:nvSpPr>
        <xdr:cNvPr id="132" name="楕円 131"/>
        <xdr:cNvSpPr/>
      </xdr:nvSpPr>
      <xdr:spPr bwMode="auto">
        <a:xfrm>
          <a:off x="5600700" y="683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67744</xdr:rowOff>
    </xdr:from>
    <xdr:ext cx="762000" cy="259045"/>
    <xdr:sp macro="" textlink="">
      <xdr:nvSpPr>
        <xdr:cNvPr id="133" name="人口1人当たり決算額の推移該当値テキスト445"/>
        <xdr:cNvSpPr txBox="1"/>
      </xdr:nvSpPr>
      <xdr:spPr>
        <a:xfrm>
          <a:off x="5740400" y="66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187365</xdr:rowOff>
    </xdr:from>
    <xdr:to>
      <xdr:col>26</xdr:col>
      <xdr:colOff>101600</xdr:colOff>
      <xdr:row>35</xdr:row>
      <xdr:rowOff>288965</xdr:rowOff>
    </xdr:to>
    <xdr:sp macro="" textlink="">
      <xdr:nvSpPr>
        <xdr:cNvPr id="134" name="楕円 133"/>
        <xdr:cNvSpPr/>
      </xdr:nvSpPr>
      <xdr:spPr bwMode="auto">
        <a:xfrm>
          <a:off x="4953000" y="679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299142</xdr:rowOff>
    </xdr:from>
    <xdr:ext cx="736600" cy="259045"/>
    <xdr:sp macro="" textlink="">
      <xdr:nvSpPr>
        <xdr:cNvPr id="135" name="テキスト ボックス 134"/>
        <xdr:cNvSpPr txBox="1"/>
      </xdr:nvSpPr>
      <xdr:spPr>
        <a:xfrm>
          <a:off x="4622800" y="656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226292</xdr:rowOff>
    </xdr:from>
    <xdr:to>
      <xdr:col>22</xdr:col>
      <xdr:colOff>165100</xdr:colOff>
      <xdr:row>35</xdr:row>
      <xdr:rowOff>327892</xdr:rowOff>
    </xdr:to>
    <xdr:sp macro="" textlink="">
      <xdr:nvSpPr>
        <xdr:cNvPr id="136" name="楕円 135"/>
        <xdr:cNvSpPr/>
      </xdr:nvSpPr>
      <xdr:spPr bwMode="auto">
        <a:xfrm>
          <a:off x="4254500" y="683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338069</xdr:rowOff>
    </xdr:from>
    <xdr:ext cx="762000" cy="259045"/>
    <xdr:sp macro="" textlink="">
      <xdr:nvSpPr>
        <xdr:cNvPr id="137" name="テキスト ボックス 136"/>
        <xdr:cNvSpPr txBox="1"/>
      </xdr:nvSpPr>
      <xdr:spPr>
        <a:xfrm>
          <a:off x="3924300" y="66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266624</xdr:rowOff>
    </xdr:from>
    <xdr:to>
      <xdr:col>19</xdr:col>
      <xdr:colOff>38100</xdr:colOff>
      <xdr:row>36</xdr:row>
      <xdr:rowOff>25324</xdr:rowOff>
    </xdr:to>
    <xdr:sp macro="" textlink="">
      <xdr:nvSpPr>
        <xdr:cNvPr id="138" name="楕円 137"/>
        <xdr:cNvSpPr/>
      </xdr:nvSpPr>
      <xdr:spPr bwMode="auto">
        <a:xfrm>
          <a:off x="35560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10101</xdr:rowOff>
    </xdr:from>
    <xdr:ext cx="762000" cy="259045"/>
    <xdr:sp macro="" textlink="">
      <xdr:nvSpPr>
        <xdr:cNvPr id="139" name="テキスト ボックス 138"/>
        <xdr:cNvSpPr txBox="1"/>
      </xdr:nvSpPr>
      <xdr:spPr>
        <a:xfrm>
          <a:off x="32258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28847</xdr:rowOff>
    </xdr:from>
    <xdr:to>
      <xdr:col>15</xdr:col>
      <xdr:colOff>101600</xdr:colOff>
      <xdr:row>36</xdr:row>
      <xdr:rowOff>130447</xdr:rowOff>
    </xdr:to>
    <xdr:sp macro="" textlink="">
      <xdr:nvSpPr>
        <xdr:cNvPr id="140" name="楕円 139"/>
        <xdr:cNvSpPr/>
      </xdr:nvSpPr>
      <xdr:spPr bwMode="auto">
        <a:xfrm>
          <a:off x="2857500" y="698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115224</xdr:rowOff>
    </xdr:from>
    <xdr:ext cx="762000" cy="259045"/>
    <xdr:sp macro="" textlink="">
      <xdr:nvSpPr>
        <xdr:cNvPr id="141" name="テキスト ボックス 140"/>
        <xdr:cNvSpPr txBox="1"/>
      </xdr:nvSpPr>
      <xdr:spPr>
        <a:xfrm>
          <a:off x="2527300" y="706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66,171
65,599
19.82
21,281,200
20,241,804
1,027,689
12,787,674
22,288,053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19780</xdr:rowOff>
    </xdr:from>
    <xdr:to>
      <xdr:col>24</xdr:col>
      <xdr:colOff>63500</xdr:colOff>
      <xdr:row>38</xdr:row>
      <xdr:rowOff>24847</xdr:rowOff>
    </xdr:to>
    <xdr:cxnSp macro="">
      <xdr:nvCxnSpPr>
        <xdr:cNvPr id="61" name="直線コネクタ 60"/>
        <xdr:cNvCxnSpPr/>
      </xdr:nvCxnSpPr>
      <xdr:spPr>
        <a:xfrm flipV="1">
          <a:off x="3797300" y="6534880"/>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24847</xdr:rowOff>
    </xdr:from>
    <xdr:to>
      <xdr:col>19</xdr:col>
      <xdr:colOff>177800</xdr:colOff>
      <xdr:row>38</xdr:row>
      <xdr:rowOff>30944</xdr:rowOff>
    </xdr:to>
    <xdr:cxnSp macro="">
      <xdr:nvCxnSpPr>
        <xdr:cNvPr id="64" name="直線コネクタ 63"/>
        <xdr:cNvCxnSpPr/>
      </xdr:nvCxnSpPr>
      <xdr:spPr>
        <a:xfrm flipV="1">
          <a:off x="2908300" y="653994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20028</xdr:rowOff>
    </xdr:from>
    <xdr:to>
      <xdr:col>15</xdr:col>
      <xdr:colOff>50800</xdr:colOff>
      <xdr:row>38</xdr:row>
      <xdr:rowOff>30944</xdr:rowOff>
    </xdr:to>
    <xdr:cxnSp macro="">
      <xdr:nvCxnSpPr>
        <xdr:cNvPr id="67" name="直線コネクタ 66"/>
        <xdr:cNvCxnSpPr/>
      </xdr:nvCxnSpPr>
      <xdr:spPr>
        <a:xfrm>
          <a:off x="2019300" y="6535128"/>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15266</xdr:rowOff>
    </xdr:from>
    <xdr:to>
      <xdr:col>10</xdr:col>
      <xdr:colOff>114300</xdr:colOff>
      <xdr:row>38</xdr:row>
      <xdr:rowOff>20028</xdr:rowOff>
    </xdr:to>
    <xdr:cxnSp macro="">
      <xdr:nvCxnSpPr>
        <xdr:cNvPr id="70" name="直線コネクタ 69"/>
        <xdr:cNvCxnSpPr/>
      </xdr:nvCxnSpPr>
      <xdr:spPr>
        <a:xfrm>
          <a:off x="1130300" y="6530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140430</xdr:rowOff>
    </xdr:from>
    <xdr:to>
      <xdr:col>24</xdr:col>
      <xdr:colOff>114300</xdr:colOff>
      <xdr:row>38</xdr:row>
      <xdr:rowOff>70580</xdr:rowOff>
    </xdr:to>
    <xdr:sp macro="" textlink="">
      <xdr:nvSpPr>
        <xdr:cNvPr id="80" name="楕円 79"/>
        <xdr:cNvSpPr/>
      </xdr:nvSpPr>
      <xdr:spPr>
        <a:xfrm>
          <a:off x="4584700" y="64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118857</xdr:rowOff>
    </xdr:from>
    <xdr:ext cx="534377" cy="259045"/>
    <xdr:sp macro="" textlink="">
      <xdr:nvSpPr>
        <xdr:cNvPr id="81" name="人件費該当値テキスト"/>
        <xdr:cNvSpPr txBox="1"/>
      </xdr:nvSpPr>
      <xdr:spPr>
        <a:xfrm>
          <a:off x="4686300" y="64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145498</xdr:rowOff>
    </xdr:from>
    <xdr:to>
      <xdr:col>20</xdr:col>
      <xdr:colOff>38100</xdr:colOff>
      <xdr:row>38</xdr:row>
      <xdr:rowOff>75648</xdr:rowOff>
    </xdr:to>
    <xdr:sp macro="" textlink="">
      <xdr:nvSpPr>
        <xdr:cNvPr id="82" name="楕円 81"/>
        <xdr:cNvSpPr/>
      </xdr:nvSpPr>
      <xdr:spPr>
        <a:xfrm>
          <a:off x="3746500" y="64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66774</xdr:rowOff>
    </xdr:from>
    <xdr:ext cx="534377" cy="259045"/>
    <xdr:sp macro="" textlink="">
      <xdr:nvSpPr>
        <xdr:cNvPr id="83" name="テキスト ボックス 82"/>
        <xdr:cNvSpPr txBox="1"/>
      </xdr:nvSpPr>
      <xdr:spPr>
        <a:xfrm>
          <a:off x="3530111" y="65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151593</xdr:rowOff>
    </xdr:from>
    <xdr:to>
      <xdr:col>15</xdr:col>
      <xdr:colOff>101600</xdr:colOff>
      <xdr:row>38</xdr:row>
      <xdr:rowOff>81744</xdr:rowOff>
    </xdr:to>
    <xdr:sp macro="" textlink="">
      <xdr:nvSpPr>
        <xdr:cNvPr id="84" name="楕円 83"/>
        <xdr:cNvSpPr/>
      </xdr:nvSpPr>
      <xdr:spPr>
        <a:xfrm>
          <a:off x="2857500" y="6495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72871</xdr:rowOff>
    </xdr:from>
    <xdr:ext cx="534377" cy="259045"/>
    <xdr:sp macro="" textlink="">
      <xdr:nvSpPr>
        <xdr:cNvPr id="85" name="テキスト ボックス 84"/>
        <xdr:cNvSpPr txBox="1"/>
      </xdr:nvSpPr>
      <xdr:spPr>
        <a:xfrm>
          <a:off x="2641111" y="65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140678</xdr:rowOff>
    </xdr:from>
    <xdr:to>
      <xdr:col>10</xdr:col>
      <xdr:colOff>165100</xdr:colOff>
      <xdr:row>38</xdr:row>
      <xdr:rowOff>70828</xdr:rowOff>
    </xdr:to>
    <xdr:sp macro="" textlink="">
      <xdr:nvSpPr>
        <xdr:cNvPr id="86" name="楕円 85"/>
        <xdr:cNvSpPr/>
      </xdr:nvSpPr>
      <xdr:spPr>
        <a:xfrm>
          <a:off x="1968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61955</xdr:rowOff>
    </xdr:from>
    <xdr:ext cx="534377" cy="259045"/>
    <xdr:sp macro="" textlink="">
      <xdr:nvSpPr>
        <xdr:cNvPr id="87" name="テキスト ボックス 86"/>
        <xdr:cNvSpPr txBox="1"/>
      </xdr:nvSpPr>
      <xdr:spPr>
        <a:xfrm>
          <a:off x="1752111" y="65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135915</xdr:rowOff>
    </xdr:from>
    <xdr:to>
      <xdr:col>6</xdr:col>
      <xdr:colOff>38100</xdr:colOff>
      <xdr:row>38</xdr:row>
      <xdr:rowOff>66066</xdr:rowOff>
    </xdr:to>
    <xdr:sp macro="" textlink="">
      <xdr:nvSpPr>
        <xdr:cNvPr id="88" name="楕円 87"/>
        <xdr:cNvSpPr/>
      </xdr:nvSpPr>
      <xdr:spPr>
        <a:xfrm>
          <a:off x="1079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57193</xdr:rowOff>
    </xdr:from>
    <xdr:ext cx="534377" cy="259045"/>
    <xdr:sp macro="" textlink="">
      <xdr:nvSpPr>
        <xdr:cNvPr id="89" name="テキスト ボックス 88"/>
        <xdr:cNvSpPr txBox="1"/>
      </xdr:nvSpPr>
      <xdr:spPr>
        <a:xfrm>
          <a:off x="863111" y="65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63119</xdr:rowOff>
    </xdr:from>
    <xdr:to>
      <xdr:col>24</xdr:col>
      <xdr:colOff>63500</xdr:colOff>
      <xdr:row>56</xdr:row>
      <xdr:rowOff>170847</xdr:rowOff>
    </xdr:to>
    <xdr:cxnSp macro="">
      <xdr:nvCxnSpPr>
        <xdr:cNvPr id="123" name="直線コネクタ 122"/>
        <xdr:cNvCxnSpPr/>
      </xdr:nvCxnSpPr>
      <xdr:spPr>
        <a:xfrm flipV="1">
          <a:off x="3797300" y="9664319"/>
          <a:ext cx="8382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170847</xdr:rowOff>
    </xdr:from>
    <xdr:to>
      <xdr:col>19</xdr:col>
      <xdr:colOff>177800</xdr:colOff>
      <xdr:row>57</xdr:row>
      <xdr:rowOff>44631</xdr:rowOff>
    </xdr:to>
    <xdr:cxnSp macro="">
      <xdr:nvCxnSpPr>
        <xdr:cNvPr id="126" name="直線コネクタ 125"/>
        <xdr:cNvCxnSpPr/>
      </xdr:nvCxnSpPr>
      <xdr:spPr>
        <a:xfrm flipV="1">
          <a:off x="2908300" y="9772047"/>
          <a:ext cx="8890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106096</xdr:rowOff>
    </xdr:from>
    <xdr:to>
      <xdr:col>15</xdr:col>
      <xdr:colOff>50800</xdr:colOff>
      <xdr:row>57</xdr:row>
      <xdr:rowOff>44631</xdr:rowOff>
    </xdr:to>
    <xdr:cxnSp macro="">
      <xdr:nvCxnSpPr>
        <xdr:cNvPr id="129" name="直線コネクタ 128"/>
        <xdr:cNvCxnSpPr/>
      </xdr:nvCxnSpPr>
      <xdr:spPr>
        <a:xfrm>
          <a:off x="2019300" y="9707296"/>
          <a:ext cx="889000" cy="1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106096</xdr:rowOff>
    </xdr:from>
    <xdr:to>
      <xdr:col>10</xdr:col>
      <xdr:colOff>114300</xdr:colOff>
      <xdr:row>56</xdr:row>
      <xdr:rowOff>135642</xdr:rowOff>
    </xdr:to>
    <xdr:cxnSp macro="">
      <xdr:nvCxnSpPr>
        <xdr:cNvPr id="132" name="直線コネクタ 131"/>
        <xdr:cNvCxnSpPr/>
      </xdr:nvCxnSpPr>
      <xdr:spPr>
        <a:xfrm flipV="1">
          <a:off x="1130300" y="9707296"/>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12319</xdr:rowOff>
    </xdr:from>
    <xdr:to>
      <xdr:col>24</xdr:col>
      <xdr:colOff>114300</xdr:colOff>
      <xdr:row>56</xdr:row>
      <xdr:rowOff>113919</xdr:rowOff>
    </xdr:to>
    <xdr:sp macro="" textlink="">
      <xdr:nvSpPr>
        <xdr:cNvPr id="142" name="楕円 141"/>
        <xdr:cNvSpPr/>
      </xdr:nvSpPr>
      <xdr:spPr>
        <a:xfrm>
          <a:off x="4584700" y="96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162196</xdr:rowOff>
    </xdr:from>
    <xdr:ext cx="534377" cy="259045"/>
    <xdr:sp macro="" textlink="">
      <xdr:nvSpPr>
        <xdr:cNvPr id="143" name="物件費該当値テキスト"/>
        <xdr:cNvSpPr txBox="1"/>
      </xdr:nvSpPr>
      <xdr:spPr>
        <a:xfrm>
          <a:off x="4686300" y="95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120047</xdr:rowOff>
    </xdr:from>
    <xdr:to>
      <xdr:col>20</xdr:col>
      <xdr:colOff>38100</xdr:colOff>
      <xdr:row>57</xdr:row>
      <xdr:rowOff>50197</xdr:rowOff>
    </xdr:to>
    <xdr:sp macro="" textlink="">
      <xdr:nvSpPr>
        <xdr:cNvPr id="144" name="楕円 143"/>
        <xdr:cNvSpPr/>
      </xdr:nvSpPr>
      <xdr:spPr>
        <a:xfrm>
          <a:off x="3746500" y="97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41324</xdr:rowOff>
    </xdr:from>
    <xdr:ext cx="534377" cy="259045"/>
    <xdr:sp macro="" textlink="">
      <xdr:nvSpPr>
        <xdr:cNvPr id="145" name="テキスト ボックス 144"/>
        <xdr:cNvSpPr txBox="1"/>
      </xdr:nvSpPr>
      <xdr:spPr>
        <a:xfrm>
          <a:off x="3530111" y="98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165281</xdr:rowOff>
    </xdr:from>
    <xdr:to>
      <xdr:col>15</xdr:col>
      <xdr:colOff>101600</xdr:colOff>
      <xdr:row>57</xdr:row>
      <xdr:rowOff>95431</xdr:rowOff>
    </xdr:to>
    <xdr:sp macro="" textlink="">
      <xdr:nvSpPr>
        <xdr:cNvPr id="146" name="楕円 145"/>
        <xdr:cNvSpPr/>
      </xdr:nvSpPr>
      <xdr:spPr>
        <a:xfrm>
          <a:off x="2857500" y="97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86558</xdr:rowOff>
    </xdr:from>
    <xdr:ext cx="534377" cy="259045"/>
    <xdr:sp macro="" textlink="">
      <xdr:nvSpPr>
        <xdr:cNvPr id="147" name="テキスト ボックス 146"/>
        <xdr:cNvSpPr txBox="1"/>
      </xdr:nvSpPr>
      <xdr:spPr>
        <a:xfrm>
          <a:off x="2641111" y="98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55296</xdr:rowOff>
    </xdr:from>
    <xdr:to>
      <xdr:col>10</xdr:col>
      <xdr:colOff>165100</xdr:colOff>
      <xdr:row>56</xdr:row>
      <xdr:rowOff>156896</xdr:rowOff>
    </xdr:to>
    <xdr:sp macro="" textlink="">
      <xdr:nvSpPr>
        <xdr:cNvPr id="148" name="楕円 147"/>
        <xdr:cNvSpPr/>
      </xdr:nvSpPr>
      <xdr:spPr>
        <a:xfrm>
          <a:off x="1968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148023</xdr:rowOff>
    </xdr:from>
    <xdr:ext cx="534377" cy="259045"/>
    <xdr:sp macro="" textlink="">
      <xdr:nvSpPr>
        <xdr:cNvPr id="149" name="テキスト ボックス 148"/>
        <xdr:cNvSpPr txBox="1"/>
      </xdr:nvSpPr>
      <xdr:spPr>
        <a:xfrm>
          <a:off x="1752111" y="97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84842</xdr:rowOff>
    </xdr:from>
    <xdr:to>
      <xdr:col>6</xdr:col>
      <xdr:colOff>38100</xdr:colOff>
      <xdr:row>57</xdr:row>
      <xdr:rowOff>14992</xdr:rowOff>
    </xdr:to>
    <xdr:sp macro="" textlink="">
      <xdr:nvSpPr>
        <xdr:cNvPr id="150" name="楕円 149"/>
        <xdr:cNvSpPr/>
      </xdr:nvSpPr>
      <xdr:spPr>
        <a:xfrm>
          <a:off x="1079500" y="96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6119</xdr:rowOff>
    </xdr:from>
    <xdr:ext cx="534377" cy="259045"/>
    <xdr:sp macro="" textlink="">
      <xdr:nvSpPr>
        <xdr:cNvPr id="151" name="テキスト ボックス 150"/>
        <xdr:cNvSpPr txBox="1"/>
      </xdr:nvSpPr>
      <xdr:spPr>
        <a:xfrm>
          <a:off x="863111" y="97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115926</xdr:rowOff>
    </xdr:from>
    <xdr:to>
      <xdr:col>24</xdr:col>
      <xdr:colOff>63500</xdr:colOff>
      <xdr:row>78</xdr:row>
      <xdr:rowOff>116886</xdr:rowOff>
    </xdr:to>
    <xdr:cxnSp macro="">
      <xdr:nvCxnSpPr>
        <xdr:cNvPr id="178" name="直線コネクタ 177"/>
        <xdr:cNvCxnSpPr/>
      </xdr:nvCxnSpPr>
      <xdr:spPr>
        <a:xfrm>
          <a:off x="3797300" y="1348902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115926</xdr:rowOff>
    </xdr:from>
    <xdr:to>
      <xdr:col>19</xdr:col>
      <xdr:colOff>177800</xdr:colOff>
      <xdr:row>78</xdr:row>
      <xdr:rowOff>120315</xdr:rowOff>
    </xdr:to>
    <xdr:cxnSp macro="">
      <xdr:nvCxnSpPr>
        <xdr:cNvPr id="181" name="直線コネクタ 180"/>
        <xdr:cNvCxnSpPr/>
      </xdr:nvCxnSpPr>
      <xdr:spPr>
        <a:xfrm flipV="1">
          <a:off x="2908300" y="1348902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120315</xdr:rowOff>
    </xdr:from>
    <xdr:to>
      <xdr:col>15</xdr:col>
      <xdr:colOff>50800</xdr:colOff>
      <xdr:row>78</xdr:row>
      <xdr:rowOff>122555</xdr:rowOff>
    </xdr:to>
    <xdr:cxnSp macro="">
      <xdr:nvCxnSpPr>
        <xdr:cNvPr id="184" name="直線コネクタ 183"/>
        <xdr:cNvCxnSpPr/>
      </xdr:nvCxnSpPr>
      <xdr:spPr>
        <a:xfrm flipV="1">
          <a:off x="2019300" y="1349341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122555</xdr:rowOff>
    </xdr:from>
    <xdr:to>
      <xdr:col>10</xdr:col>
      <xdr:colOff>114300</xdr:colOff>
      <xdr:row>78</xdr:row>
      <xdr:rowOff>125893</xdr:rowOff>
    </xdr:to>
    <xdr:cxnSp macro="">
      <xdr:nvCxnSpPr>
        <xdr:cNvPr id="187" name="直線コネクタ 186"/>
        <xdr:cNvCxnSpPr/>
      </xdr:nvCxnSpPr>
      <xdr:spPr>
        <a:xfrm flipV="1">
          <a:off x="1130300" y="1349565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66086</xdr:rowOff>
    </xdr:from>
    <xdr:to>
      <xdr:col>24</xdr:col>
      <xdr:colOff>114300</xdr:colOff>
      <xdr:row>78</xdr:row>
      <xdr:rowOff>167686</xdr:rowOff>
    </xdr:to>
    <xdr:sp macro="" textlink="">
      <xdr:nvSpPr>
        <xdr:cNvPr id="197" name="楕円 196"/>
        <xdr:cNvSpPr/>
      </xdr:nvSpPr>
      <xdr:spPr>
        <a:xfrm>
          <a:off x="45847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152463</xdr:rowOff>
    </xdr:from>
    <xdr:ext cx="378565" cy="259045"/>
    <xdr:sp macro="" textlink="">
      <xdr:nvSpPr>
        <xdr:cNvPr id="198" name="維持補修費該当値テキスト"/>
        <xdr:cNvSpPr txBox="1"/>
      </xdr:nvSpPr>
      <xdr:spPr>
        <a:xfrm>
          <a:off x="4686300" y="133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65126</xdr:rowOff>
    </xdr:from>
    <xdr:to>
      <xdr:col>20</xdr:col>
      <xdr:colOff>38100</xdr:colOff>
      <xdr:row>78</xdr:row>
      <xdr:rowOff>166726</xdr:rowOff>
    </xdr:to>
    <xdr:sp macro="" textlink="">
      <xdr:nvSpPr>
        <xdr:cNvPr id="199" name="楕円 198"/>
        <xdr:cNvSpPr/>
      </xdr:nvSpPr>
      <xdr:spPr>
        <a:xfrm>
          <a:off x="3746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157853</xdr:rowOff>
    </xdr:from>
    <xdr:ext cx="378565" cy="259045"/>
    <xdr:sp macro="" textlink="">
      <xdr:nvSpPr>
        <xdr:cNvPr id="200" name="テキスト ボックス 199"/>
        <xdr:cNvSpPr txBox="1"/>
      </xdr:nvSpPr>
      <xdr:spPr>
        <a:xfrm>
          <a:off x="3608017" y="1353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69515</xdr:rowOff>
    </xdr:from>
    <xdr:to>
      <xdr:col>15</xdr:col>
      <xdr:colOff>101600</xdr:colOff>
      <xdr:row>78</xdr:row>
      <xdr:rowOff>171115</xdr:rowOff>
    </xdr:to>
    <xdr:sp macro="" textlink="">
      <xdr:nvSpPr>
        <xdr:cNvPr id="201" name="楕円 200"/>
        <xdr:cNvSpPr/>
      </xdr:nvSpPr>
      <xdr:spPr>
        <a:xfrm>
          <a:off x="2857500" y="134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162242</xdr:rowOff>
    </xdr:from>
    <xdr:ext cx="378565" cy="259045"/>
    <xdr:sp macro="" textlink="">
      <xdr:nvSpPr>
        <xdr:cNvPr id="202" name="テキスト ボックス 201"/>
        <xdr:cNvSpPr txBox="1"/>
      </xdr:nvSpPr>
      <xdr:spPr>
        <a:xfrm>
          <a:off x="2719017" y="1353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71755</xdr:rowOff>
    </xdr:from>
    <xdr:to>
      <xdr:col>10</xdr:col>
      <xdr:colOff>165100</xdr:colOff>
      <xdr:row>79</xdr:row>
      <xdr:rowOff>1905</xdr:rowOff>
    </xdr:to>
    <xdr:sp macro="" textlink="">
      <xdr:nvSpPr>
        <xdr:cNvPr id="203" name="楕円 202"/>
        <xdr:cNvSpPr/>
      </xdr:nvSpPr>
      <xdr:spPr>
        <a:xfrm>
          <a:off x="196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164482</xdr:rowOff>
    </xdr:from>
    <xdr:ext cx="378565" cy="259045"/>
    <xdr:sp macro="" textlink="">
      <xdr:nvSpPr>
        <xdr:cNvPr id="204" name="テキスト ボックス 203"/>
        <xdr:cNvSpPr txBox="1"/>
      </xdr:nvSpPr>
      <xdr:spPr>
        <a:xfrm>
          <a:off x="1830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75093</xdr:rowOff>
    </xdr:from>
    <xdr:to>
      <xdr:col>6</xdr:col>
      <xdr:colOff>38100</xdr:colOff>
      <xdr:row>79</xdr:row>
      <xdr:rowOff>5243</xdr:rowOff>
    </xdr:to>
    <xdr:sp macro="" textlink="">
      <xdr:nvSpPr>
        <xdr:cNvPr id="205" name="楕円 204"/>
        <xdr:cNvSpPr/>
      </xdr:nvSpPr>
      <xdr:spPr>
        <a:xfrm>
          <a:off x="1079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167820</xdr:rowOff>
    </xdr:from>
    <xdr:ext cx="378565" cy="259045"/>
    <xdr:sp macro="" textlink="">
      <xdr:nvSpPr>
        <xdr:cNvPr id="206" name="テキスト ボックス 205"/>
        <xdr:cNvSpPr txBox="1"/>
      </xdr:nvSpPr>
      <xdr:spPr>
        <a:xfrm>
          <a:off x="941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45149</xdr:rowOff>
    </xdr:from>
    <xdr:to>
      <xdr:col>24</xdr:col>
      <xdr:colOff>63500</xdr:colOff>
      <xdr:row>98</xdr:row>
      <xdr:rowOff>119914</xdr:rowOff>
    </xdr:to>
    <xdr:cxnSp macro="">
      <xdr:nvCxnSpPr>
        <xdr:cNvPr id="236" name="直線コネクタ 235"/>
        <xdr:cNvCxnSpPr/>
      </xdr:nvCxnSpPr>
      <xdr:spPr>
        <a:xfrm flipV="1">
          <a:off x="3797300" y="16847249"/>
          <a:ext cx="8382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102615</xdr:rowOff>
    </xdr:from>
    <xdr:to>
      <xdr:col>19</xdr:col>
      <xdr:colOff>177800</xdr:colOff>
      <xdr:row>98</xdr:row>
      <xdr:rowOff>119914</xdr:rowOff>
    </xdr:to>
    <xdr:cxnSp macro="">
      <xdr:nvCxnSpPr>
        <xdr:cNvPr id="239" name="直線コネクタ 238"/>
        <xdr:cNvCxnSpPr/>
      </xdr:nvCxnSpPr>
      <xdr:spPr>
        <a:xfrm>
          <a:off x="2908300" y="16904715"/>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102615</xdr:rowOff>
    </xdr:from>
    <xdr:to>
      <xdr:col>15</xdr:col>
      <xdr:colOff>50800</xdr:colOff>
      <xdr:row>98</xdr:row>
      <xdr:rowOff>130353</xdr:rowOff>
    </xdr:to>
    <xdr:cxnSp macro="">
      <xdr:nvCxnSpPr>
        <xdr:cNvPr id="242" name="直線コネクタ 241"/>
        <xdr:cNvCxnSpPr/>
      </xdr:nvCxnSpPr>
      <xdr:spPr>
        <a:xfrm flipV="1">
          <a:off x="2019300" y="16904715"/>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130353</xdr:rowOff>
    </xdr:from>
    <xdr:to>
      <xdr:col>10</xdr:col>
      <xdr:colOff>114300</xdr:colOff>
      <xdr:row>99</xdr:row>
      <xdr:rowOff>14923</xdr:rowOff>
    </xdr:to>
    <xdr:cxnSp macro="">
      <xdr:nvCxnSpPr>
        <xdr:cNvPr id="245" name="直線コネクタ 244"/>
        <xdr:cNvCxnSpPr/>
      </xdr:nvCxnSpPr>
      <xdr:spPr>
        <a:xfrm flipV="1">
          <a:off x="1130300" y="16932453"/>
          <a:ext cx="889000" cy="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165799</xdr:rowOff>
    </xdr:from>
    <xdr:to>
      <xdr:col>24</xdr:col>
      <xdr:colOff>114300</xdr:colOff>
      <xdr:row>98</xdr:row>
      <xdr:rowOff>95949</xdr:rowOff>
    </xdr:to>
    <xdr:sp macro="" textlink="">
      <xdr:nvSpPr>
        <xdr:cNvPr id="255" name="楕円 254"/>
        <xdr:cNvSpPr/>
      </xdr:nvSpPr>
      <xdr:spPr>
        <a:xfrm>
          <a:off x="4584700" y="167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144226</xdr:rowOff>
    </xdr:from>
    <xdr:ext cx="534377" cy="259045"/>
    <xdr:sp macro="" textlink="">
      <xdr:nvSpPr>
        <xdr:cNvPr id="256" name="扶助費該当値テキスト"/>
        <xdr:cNvSpPr txBox="1"/>
      </xdr:nvSpPr>
      <xdr:spPr>
        <a:xfrm>
          <a:off x="4686300" y="167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69114</xdr:rowOff>
    </xdr:from>
    <xdr:to>
      <xdr:col>20</xdr:col>
      <xdr:colOff>38100</xdr:colOff>
      <xdr:row>98</xdr:row>
      <xdr:rowOff>170714</xdr:rowOff>
    </xdr:to>
    <xdr:sp macro="" textlink="">
      <xdr:nvSpPr>
        <xdr:cNvPr id="257" name="楕円 256"/>
        <xdr:cNvSpPr/>
      </xdr:nvSpPr>
      <xdr:spPr>
        <a:xfrm>
          <a:off x="3746500" y="168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161841</xdr:rowOff>
    </xdr:from>
    <xdr:ext cx="534377" cy="259045"/>
    <xdr:sp macro="" textlink="">
      <xdr:nvSpPr>
        <xdr:cNvPr id="258" name="テキスト ボックス 257"/>
        <xdr:cNvSpPr txBox="1"/>
      </xdr:nvSpPr>
      <xdr:spPr>
        <a:xfrm>
          <a:off x="3530111" y="169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51815</xdr:rowOff>
    </xdr:from>
    <xdr:to>
      <xdr:col>15</xdr:col>
      <xdr:colOff>101600</xdr:colOff>
      <xdr:row>98</xdr:row>
      <xdr:rowOff>153415</xdr:rowOff>
    </xdr:to>
    <xdr:sp macro="" textlink="">
      <xdr:nvSpPr>
        <xdr:cNvPr id="259" name="楕円 258"/>
        <xdr:cNvSpPr/>
      </xdr:nvSpPr>
      <xdr:spPr>
        <a:xfrm>
          <a:off x="2857500" y="168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144542</xdr:rowOff>
    </xdr:from>
    <xdr:ext cx="534377" cy="259045"/>
    <xdr:sp macro="" textlink="">
      <xdr:nvSpPr>
        <xdr:cNvPr id="260" name="テキスト ボックス 259"/>
        <xdr:cNvSpPr txBox="1"/>
      </xdr:nvSpPr>
      <xdr:spPr>
        <a:xfrm>
          <a:off x="2641111" y="1694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79553</xdr:rowOff>
    </xdr:from>
    <xdr:to>
      <xdr:col>10</xdr:col>
      <xdr:colOff>165100</xdr:colOff>
      <xdr:row>99</xdr:row>
      <xdr:rowOff>9703</xdr:rowOff>
    </xdr:to>
    <xdr:sp macro="" textlink="">
      <xdr:nvSpPr>
        <xdr:cNvPr id="261" name="楕円 260"/>
        <xdr:cNvSpPr/>
      </xdr:nvSpPr>
      <xdr:spPr>
        <a:xfrm>
          <a:off x="1968500" y="16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830</xdr:rowOff>
    </xdr:from>
    <xdr:ext cx="534377" cy="259045"/>
    <xdr:sp macro="" textlink="">
      <xdr:nvSpPr>
        <xdr:cNvPr id="262" name="テキスト ボックス 261"/>
        <xdr:cNvSpPr txBox="1"/>
      </xdr:nvSpPr>
      <xdr:spPr>
        <a:xfrm>
          <a:off x="1752111" y="16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135573</xdr:rowOff>
    </xdr:from>
    <xdr:to>
      <xdr:col>6</xdr:col>
      <xdr:colOff>38100</xdr:colOff>
      <xdr:row>99</xdr:row>
      <xdr:rowOff>65723</xdr:rowOff>
    </xdr:to>
    <xdr:sp macro="" textlink="">
      <xdr:nvSpPr>
        <xdr:cNvPr id="263" name="楕円 262"/>
        <xdr:cNvSpPr/>
      </xdr:nvSpPr>
      <xdr:spPr>
        <a:xfrm>
          <a:off x="1079500" y="169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56850</xdr:rowOff>
    </xdr:from>
    <xdr:ext cx="534377" cy="259045"/>
    <xdr:sp macro="" textlink="">
      <xdr:nvSpPr>
        <xdr:cNvPr id="264" name="テキスト ボックス 263"/>
        <xdr:cNvSpPr txBox="1"/>
      </xdr:nvSpPr>
      <xdr:spPr>
        <a:xfrm>
          <a:off x="863111" y="170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135671</xdr:rowOff>
    </xdr:from>
    <xdr:to>
      <xdr:col>55</xdr:col>
      <xdr:colOff>0</xdr:colOff>
      <xdr:row>36</xdr:row>
      <xdr:rowOff>158131</xdr:rowOff>
    </xdr:to>
    <xdr:cxnSp macro="">
      <xdr:nvCxnSpPr>
        <xdr:cNvPr id="297" name="直線コネクタ 296"/>
        <xdr:cNvCxnSpPr/>
      </xdr:nvCxnSpPr>
      <xdr:spPr>
        <a:xfrm flipV="1">
          <a:off x="9639300" y="6307871"/>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133271</xdr:rowOff>
    </xdr:from>
    <xdr:to>
      <xdr:col>50</xdr:col>
      <xdr:colOff>114300</xdr:colOff>
      <xdr:row>36</xdr:row>
      <xdr:rowOff>158131</xdr:rowOff>
    </xdr:to>
    <xdr:cxnSp macro="">
      <xdr:nvCxnSpPr>
        <xdr:cNvPr id="300" name="直線コネクタ 299"/>
        <xdr:cNvCxnSpPr/>
      </xdr:nvCxnSpPr>
      <xdr:spPr>
        <a:xfrm>
          <a:off x="8750300" y="6305471"/>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133271</xdr:rowOff>
    </xdr:from>
    <xdr:to>
      <xdr:col>45</xdr:col>
      <xdr:colOff>177800</xdr:colOff>
      <xdr:row>37</xdr:row>
      <xdr:rowOff>72449</xdr:rowOff>
    </xdr:to>
    <xdr:cxnSp macro="">
      <xdr:nvCxnSpPr>
        <xdr:cNvPr id="303" name="直線コネクタ 302"/>
        <xdr:cNvCxnSpPr/>
      </xdr:nvCxnSpPr>
      <xdr:spPr>
        <a:xfrm flipV="1">
          <a:off x="7861300" y="6305471"/>
          <a:ext cx="889000" cy="1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45045</xdr:rowOff>
    </xdr:from>
    <xdr:to>
      <xdr:col>41</xdr:col>
      <xdr:colOff>50800</xdr:colOff>
      <xdr:row>37</xdr:row>
      <xdr:rowOff>72449</xdr:rowOff>
    </xdr:to>
    <xdr:cxnSp macro="">
      <xdr:nvCxnSpPr>
        <xdr:cNvPr id="306" name="直線コネクタ 305"/>
        <xdr:cNvCxnSpPr/>
      </xdr:nvCxnSpPr>
      <xdr:spPr>
        <a:xfrm>
          <a:off x="6972300" y="6388695"/>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84871</xdr:rowOff>
    </xdr:from>
    <xdr:to>
      <xdr:col>55</xdr:col>
      <xdr:colOff>50800</xdr:colOff>
      <xdr:row>37</xdr:row>
      <xdr:rowOff>15021</xdr:rowOff>
    </xdr:to>
    <xdr:sp macro="" textlink="">
      <xdr:nvSpPr>
        <xdr:cNvPr id="316" name="楕円 315"/>
        <xdr:cNvSpPr/>
      </xdr:nvSpPr>
      <xdr:spPr>
        <a:xfrm>
          <a:off x="10426700" y="62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63298</xdr:rowOff>
    </xdr:from>
    <xdr:ext cx="534377" cy="259045"/>
    <xdr:sp macro="" textlink="">
      <xdr:nvSpPr>
        <xdr:cNvPr id="317" name="補助費等該当値テキスト"/>
        <xdr:cNvSpPr txBox="1"/>
      </xdr:nvSpPr>
      <xdr:spPr>
        <a:xfrm>
          <a:off x="10528300" y="62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107331</xdr:rowOff>
    </xdr:from>
    <xdr:to>
      <xdr:col>50</xdr:col>
      <xdr:colOff>165100</xdr:colOff>
      <xdr:row>37</xdr:row>
      <xdr:rowOff>37481</xdr:rowOff>
    </xdr:to>
    <xdr:sp macro="" textlink="">
      <xdr:nvSpPr>
        <xdr:cNvPr id="318" name="楕円 317"/>
        <xdr:cNvSpPr/>
      </xdr:nvSpPr>
      <xdr:spPr>
        <a:xfrm>
          <a:off x="9588500" y="62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28608</xdr:rowOff>
    </xdr:from>
    <xdr:ext cx="534377" cy="259045"/>
    <xdr:sp macro="" textlink="">
      <xdr:nvSpPr>
        <xdr:cNvPr id="319" name="テキスト ボックス 318"/>
        <xdr:cNvSpPr txBox="1"/>
      </xdr:nvSpPr>
      <xdr:spPr>
        <a:xfrm>
          <a:off x="9372111" y="637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82471</xdr:rowOff>
    </xdr:from>
    <xdr:to>
      <xdr:col>46</xdr:col>
      <xdr:colOff>38100</xdr:colOff>
      <xdr:row>37</xdr:row>
      <xdr:rowOff>12621</xdr:rowOff>
    </xdr:to>
    <xdr:sp macro="" textlink="">
      <xdr:nvSpPr>
        <xdr:cNvPr id="320" name="楕円 319"/>
        <xdr:cNvSpPr/>
      </xdr:nvSpPr>
      <xdr:spPr>
        <a:xfrm>
          <a:off x="8699500" y="62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3748</xdr:rowOff>
    </xdr:from>
    <xdr:ext cx="534377" cy="259045"/>
    <xdr:sp macro="" textlink="">
      <xdr:nvSpPr>
        <xdr:cNvPr id="321" name="テキスト ボックス 320"/>
        <xdr:cNvSpPr txBox="1"/>
      </xdr:nvSpPr>
      <xdr:spPr>
        <a:xfrm>
          <a:off x="8483111" y="63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21649</xdr:rowOff>
    </xdr:from>
    <xdr:to>
      <xdr:col>41</xdr:col>
      <xdr:colOff>101600</xdr:colOff>
      <xdr:row>37</xdr:row>
      <xdr:rowOff>123249</xdr:rowOff>
    </xdr:to>
    <xdr:sp macro="" textlink="">
      <xdr:nvSpPr>
        <xdr:cNvPr id="322" name="楕円 321"/>
        <xdr:cNvSpPr/>
      </xdr:nvSpPr>
      <xdr:spPr>
        <a:xfrm>
          <a:off x="7810500" y="6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114376</xdr:rowOff>
    </xdr:from>
    <xdr:ext cx="534377" cy="259045"/>
    <xdr:sp macro="" textlink="">
      <xdr:nvSpPr>
        <xdr:cNvPr id="323" name="テキスト ボックス 322"/>
        <xdr:cNvSpPr txBox="1"/>
      </xdr:nvSpPr>
      <xdr:spPr>
        <a:xfrm>
          <a:off x="7594111" y="64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165695</xdr:rowOff>
    </xdr:from>
    <xdr:to>
      <xdr:col>36</xdr:col>
      <xdr:colOff>165100</xdr:colOff>
      <xdr:row>37</xdr:row>
      <xdr:rowOff>95845</xdr:rowOff>
    </xdr:to>
    <xdr:sp macro="" textlink="">
      <xdr:nvSpPr>
        <xdr:cNvPr id="324" name="楕円 323"/>
        <xdr:cNvSpPr/>
      </xdr:nvSpPr>
      <xdr:spPr>
        <a:xfrm>
          <a:off x="6921500" y="63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86972</xdr:rowOff>
    </xdr:from>
    <xdr:ext cx="534377" cy="259045"/>
    <xdr:sp macro="" textlink="">
      <xdr:nvSpPr>
        <xdr:cNvPr id="325" name="テキスト ボックス 324"/>
        <xdr:cNvSpPr txBox="1"/>
      </xdr:nvSpPr>
      <xdr:spPr>
        <a:xfrm>
          <a:off x="6705111" y="643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70015</xdr:rowOff>
    </xdr:from>
    <xdr:to>
      <xdr:col>55</xdr:col>
      <xdr:colOff>0</xdr:colOff>
      <xdr:row>58</xdr:row>
      <xdr:rowOff>110264</xdr:rowOff>
    </xdr:to>
    <xdr:cxnSp macro="">
      <xdr:nvCxnSpPr>
        <xdr:cNvPr id="354" name="直線コネクタ 353"/>
        <xdr:cNvCxnSpPr/>
      </xdr:nvCxnSpPr>
      <xdr:spPr>
        <a:xfrm flipV="1">
          <a:off x="9639300" y="10014115"/>
          <a:ext cx="8382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68567</xdr:rowOff>
    </xdr:from>
    <xdr:to>
      <xdr:col>50</xdr:col>
      <xdr:colOff>114300</xdr:colOff>
      <xdr:row>58</xdr:row>
      <xdr:rowOff>110264</xdr:rowOff>
    </xdr:to>
    <xdr:cxnSp macro="">
      <xdr:nvCxnSpPr>
        <xdr:cNvPr id="357" name="直線コネクタ 356"/>
        <xdr:cNvCxnSpPr/>
      </xdr:nvCxnSpPr>
      <xdr:spPr>
        <a:xfrm>
          <a:off x="8750300" y="10012667"/>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68567</xdr:rowOff>
    </xdr:from>
    <xdr:to>
      <xdr:col>45</xdr:col>
      <xdr:colOff>177800</xdr:colOff>
      <xdr:row>58</xdr:row>
      <xdr:rowOff>84623</xdr:rowOff>
    </xdr:to>
    <xdr:cxnSp macro="">
      <xdr:nvCxnSpPr>
        <xdr:cNvPr id="360" name="直線コネクタ 359"/>
        <xdr:cNvCxnSpPr/>
      </xdr:nvCxnSpPr>
      <xdr:spPr>
        <a:xfrm flipV="1">
          <a:off x="7861300" y="100126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84623</xdr:rowOff>
    </xdr:from>
    <xdr:to>
      <xdr:col>41</xdr:col>
      <xdr:colOff>50800</xdr:colOff>
      <xdr:row>58</xdr:row>
      <xdr:rowOff>93538</xdr:rowOff>
    </xdr:to>
    <xdr:cxnSp macro="">
      <xdr:nvCxnSpPr>
        <xdr:cNvPr id="363" name="直線コネクタ 362"/>
        <xdr:cNvCxnSpPr/>
      </xdr:nvCxnSpPr>
      <xdr:spPr>
        <a:xfrm flipV="1">
          <a:off x="6972300" y="1002872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19215</xdr:rowOff>
    </xdr:from>
    <xdr:to>
      <xdr:col>55</xdr:col>
      <xdr:colOff>50800</xdr:colOff>
      <xdr:row>58</xdr:row>
      <xdr:rowOff>120815</xdr:rowOff>
    </xdr:to>
    <xdr:sp macro="" textlink="">
      <xdr:nvSpPr>
        <xdr:cNvPr id="373" name="楕円 372"/>
        <xdr:cNvSpPr/>
      </xdr:nvSpPr>
      <xdr:spPr>
        <a:xfrm>
          <a:off x="10426700" y="99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105592</xdr:rowOff>
    </xdr:from>
    <xdr:ext cx="534377" cy="259045"/>
    <xdr:sp macro="" textlink="">
      <xdr:nvSpPr>
        <xdr:cNvPr id="374" name="普通建設事業費該当値テキスト"/>
        <xdr:cNvSpPr txBox="1"/>
      </xdr:nvSpPr>
      <xdr:spPr>
        <a:xfrm>
          <a:off x="10528300" y="98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59464</xdr:rowOff>
    </xdr:from>
    <xdr:to>
      <xdr:col>50</xdr:col>
      <xdr:colOff>165100</xdr:colOff>
      <xdr:row>58</xdr:row>
      <xdr:rowOff>161064</xdr:rowOff>
    </xdr:to>
    <xdr:sp macro="" textlink="">
      <xdr:nvSpPr>
        <xdr:cNvPr id="375" name="楕円 374"/>
        <xdr:cNvSpPr/>
      </xdr:nvSpPr>
      <xdr:spPr>
        <a:xfrm>
          <a:off x="9588500" y="100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152191</xdr:rowOff>
    </xdr:from>
    <xdr:ext cx="534377" cy="259045"/>
    <xdr:sp macro="" textlink="">
      <xdr:nvSpPr>
        <xdr:cNvPr id="376" name="テキスト ボックス 375"/>
        <xdr:cNvSpPr txBox="1"/>
      </xdr:nvSpPr>
      <xdr:spPr>
        <a:xfrm>
          <a:off x="9372111" y="100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17767</xdr:rowOff>
    </xdr:from>
    <xdr:to>
      <xdr:col>46</xdr:col>
      <xdr:colOff>38100</xdr:colOff>
      <xdr:row>58</xdr:row>
      <xdr:rowOff>119367</xdr:rowOff>
    </xdr:to>
    <xdr:sp macro="" textlink="">
      <xdr:nvSpPr>
        <xdr:cNvPr id="377" name="楕円 376"/>
        <xdr:cNvSpPr/>
      </xdr:nvSpPr>
      <xdr:spPr>
        <a:xfrm>
          <a:off x="8699500" y="9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110494</xdr:rowOff>
    </xdr:from>
    <xdr:ext cx="534377" cy="259045"/>
    <xdr:sp macro="" textlink="">
      <xdr:nvSpPr>
        <xdr:cNvPr id="378" name="テキスト ボックス 377"/>
        <xdr:cNvSpPr txBox="1"/>
      </xdr:nvSpPr>
      <xdr:spPr>
        <a:xfrm>
          <a:off x="8483111" y="100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33823</xdr:rowOff>
    </xdr:from>
    <xdr:to>
      <xdr:col>41</xdr:col>
      <xdr:colOff>101600</xdr:colOff>
      <xdr:row>58</xdr:row>
      <xdr:rowOff>135423</xdr:rowOff>
    </xdr:to>
    <xdr:sp macro="" textlink="">
      <xdr:nvSpPr>
        <xdr:cNvPr id="379" name="楕円 378"/>
        <xdr:cNvSpPr/>
      </xdr:nvSpPr>
      <xdr:spPr>
        <a:xfrm>
          <a:off x="7810500" y="99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126550</xdr:rowOff>
    </xdr:from>
    <xdr:ext cx="534377" cy="259045"/>
    <xdr:sp macro="" textlink="">
      <xdr:nvSpPr>
        <xdr:cNvPr id="380" name="テキスト ボックス 379"/>
        <xdr:cNvSpPr txBox="1"/>
      </xdr:nvSpPr>
      <xdr:spPr>
        <a:xfrm>
          <a:off x="7594111" y="100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42738</xdr:rowOff>
    </xdr:from>
    <xdr:to>
      <xdr:col>36</xdr:col>
      <xdr:colOff>165100</xdr:colOff>
      <xdr:row>58</xdr:row>
      <xdr:rowOff>144338</xdr:rowOff>
    </xdr:to>
    <xdr:sp macro="" textlink="">
      <xdr:nvSpPr>
        <xdr:cNvPr id="381" name="楕円 380"/>
        <xdr:cNvSpPr/>
      </xdr:nvSpPr>
      <xdr:spPr>
        <a:xfrm>
          <a:off x="6921500" y="99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135465</xdr:rowOff>
    </xdr:from>
    <xdr:ext cx="534377" cy="259045"/>
    <xdr:sp macro="" textlink="">
      <xdr:nvSpPr>
        <xdr:cNvPr id="382" name="テキスト ボックス 381"/>
        <xdr:cNvSpPr txBox="1"/>
      </xdr:nvSpPr>
      <xdr:spPr>
        <a:xfrm>
          <a:off x="6705111" y="100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160020</xdr:rowOff>
    </xdr:from>
    <xdr:to>
      <xdr:col>55</xdr:col>
      <xdr:colOff>0</xdr:colOff>
      <xdr:row>78</xdr:row>
      <xdr:rowOff>163894</xdr:rowOff>
    </xdr:to>
    <xdr:cxnSp macro="">
      <xdr:nvCxnSpPr>
        <xdr:cNvPr id="411" name="直線コネクタ 410"/>
        <xdr:cNvCxnSpPr/>
      </xdr:nvCxnSpPr>
      <xdr:spPr>
        <a:xfrm>
          <a:off x="9639300" y="13533120"/>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99670</xdr:rowOff>
    </xdr:from>
    <xdr:to>
      <xdr:col>50</xdr:col>
      <xdr:colOff>114300</xdr:colOff>
      <xdr:row>78</xdr:row>
      <xdr:rowOff>160020</xdr:rowOff>
    </xdr:to>
    <xdr:cxnSp macro="">
      <xdr:nvCxnSpPr>
        <xdr:cNvPr id="414" name="直線コネクタ 413"/>
        <xdr:cNvCxnSpPr/>
      </xdr:nvCxnSpPr>
      <xdr:spPr>
        <a:xfrm>
          <a:off x="8750300" y="13472770"/>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99670</xdr:rowOff>
    </xdr:from>
    <xdr:to>
      <xdr:col>45</xdr:col>
      <xdr:colOff>177800</xdr:colOff>
      <xdr:row>78</xdr:row>
      <xdr:rowOff>128460</xdr:rowOff>
    </xdr:to>
    <xdr:cxnSp macro="">
      <xdr:nvCxnSpPr>
        <xdr:cNvPr id="417" name="直線コネクタ 416"/>
        <xdr:cNvCxnSpPr/>
      </xdr:nvCxnSpPr>
      <xdr:spPr>
        <a:xfrm flipV="1">
          <a:off x="7861300" y="13472770"/>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124689</xdr:rowOff>
    </xdr:from>
    <xdr:to>
      <xdr:col>41</xdr:col>
      <xdr:colOff>50800</xdr:colOff>
      <xdr:row>78</xdr:row>
      <xdr:rowOff>128460</xdr:rowOff>
    </xdr:to>
    <xdr:cxnSp macro="">
      <xdr:nvCxnSpPr>
        <xdr:cNvPr id="420" name="直線コネクタ 419"/>
        <xdr:cNvCxnSpPr/>
      </xdr:nvCxnSpPr>
      <xdr:spPr>
        <a:xfrm>
          <a:off x="6972300" y="13497789"/>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113094</xdr:rowOff>
    </xdr:from>
    <xdr:to>
      <xdr:col>55</xdr:col>
      <xdr:colOff>50800</xdr:colOff>
      <xdr:row>79</xdr:row>
      <xdr:rowOff>43244</xdr:rowOff>
    </xdr:to>
    <xdr:sp macro="" textlink="">
      <xdr:nvSpPr>
        <xdr:cNvPr id="430" name="楕円 429"/>
        <xdr:cNvSpPr/>
      </xdr:nvSpPr>
      <xdr:spPr>
        <a:xfrm>
          <a:off x="104267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28021</xdr:rowOff>
    </xdr:from>
    <xdr:ext cx="469744" cy="259045"/>
    <xdr:sp macro="" textlink="">
      <xdr:nvSpPr>
        <xdr:cNvPr id="431" name="普通建設事業費 （ うち新規整備　）該当値テキスト"/>
        <xdr:cNvSpPr txBox="1"/>
      </xdr:nvSpPr>
      <xdr:spPr>
        <a:xfrm>
          <a:off x="10528300" y="134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109220</xdr:rowOff>
    </xdr:from>
    <xdr:to>
      <xdr:col>50</xdr:col>
      <xdr:colOff>165100</xdr:colOff>
      <xdr:row>79</xdr:row>
      <xdr:rowOff>39370</xdr:rowOff>
    </xdr:to>
    <xdr:sp macro="" textlink="">
      <xdr:nvSpPr>
        <xdr:cNvPr id="432" name="楕円 431"/>
        <xdr:cNvSpPr/>
      </xdr:nvSpPr>
      <xdr:spPr>
        <a:xfrm>
          <a:off x="9588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30497</xdr:rowOff>
    </xdr:from>
    <xdr:ext cx="469744" cy="259045"/>
    <xdr:sp macro="" textlink="">
      <xdr:nvSpPr>
        <xdr:cNvPr id="433" name="テキスト ボックス 432"/>
        <xdr:cNvSpPr txBox="1"/>
      </xdr:nvSpPr>
      <xdr:spPr>
        <a:xfrm>
          <a:off x="9404428"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48870</xdr:rowOff>
    </xdr:from>
    <xdr:to>
      <xdr:col>46</xdr:col>
      <xdr:colOff>38100</xdr:colOff>
      <xdr:row>78</xdr:row>
      <xdr:rowOff>150470</xdr:rowOff>
    </xdr:to>
    <xdr:sp macro="" textlink="">
      <xdr:nvSpPr>
        <xdr:cNvPr id="434" name="楕円 433"/>
        <xdr:cNvSpPr/>
      </xdr:nvSpPr>
      <xdr:spPr>
        <a:xfrm>
          <a:off x="8699500" y="134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141597</xdr:rowOff>
    </xdr:from>
    <xdr:ext cx="469744" cy="259045"/>
    <xdr:sp macro="" textlink="">
      <xdr:nvSpPr>
        <xdr:cNvPr id="435" name="テキスト ボックス 434"/>
        <xdr:cNvSpPr txBox="1"/>
      </xdr:nvSpPr>
      <xdr:spPr>
        <a:xfrm>
          <a:off x="8515428" y="135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77660</xdr:rowOff>
    </xdr:from>
    <xdr:to>
      <xdr:col>41</xdr:col>
      <xdr:colOff>101600</xdr:colOff>
      <xdr:row>79</xdr:row>
      <xdr:rowOff>7810</xdr:rowOff>
    </xdr:to>
    <xdr:sp macro="" textlink="">
      <xdr:nvSpPr>
        <xdr:cNvPr id="436" name="楕円 435"/>
        <xdr:cNvSpPr/>
      </xdr:nvSpPr>
      <xdr:spPr>
        <a:xfrm>
          <a:off x="7810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170387</xdr:rowOff>
    </xdr:from>
    <xdr:ext cx="469744" cy="259045"/>
    <xdr:sp macro="" textlink="">
      <xdr:nvSpPr>
        <xdr:cNvPr id="437" name="テキスト ボックス 436"/>
        <xdr:cNvSpPr txBox="1"/>
      </xdr:nvSpPr>
      <xdr:spPr>
        <a:xfrm>
          <a:off x="7626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73889</xdr:rowOff>
    </xdr:from>
    <xdr:to>
      <xdr:col>36</xdr:col>
      <xdr:colOff>165100</xdr:colOff>
      <xdr:row>79</xdr:row>
      <xdr:rowOff>4039</xdr:rowOff>
    </xdr:to>
    <xdr:sp macro="" textlink="">
      <xdr:nvSpPr>
        <xdr:cNvPr id="438" name="楕円 437"/>
        <xdr:cNvSpPr/>
      </xdr:nvSpPr>
      <xdr:spPr>
        <a:xfrm>
          <a:off x="6921500" y="134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166616</xdr:rowOff>
    </xdr:from>
    <xdr:ext cx="469744" cy="259045"/>
    <xdr:sp macro="" textlink="">
      <xdr:nvSpPr>
        <xdr:cNvPr id="439" name="テキスト ボックス 438"/>
        <xdr:cNvSpPr txBox="1"/>
      </xdr:nvSpPr>
      <xdr:spPr>
        <a:xfrm>
          <a:off x="6737428" y="135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44793</xdr:rowOff>
    </xdr:from>
    <xdr:to>
      <xdr:col>55</xdr:col>
      <xdr:colOff>0</xdr:colOff>
      <xdr:row>98</xdr:row>
      <xdr:rowOff>45059</xdr:rowOff>
    </xdr:to>
    <xdr:cxnSp macro="">
      <xdr:nvCxnSpPr>
        <xdr:cNvPr id="468" name="直線コネクタ 467"/>
        <xdr:cNvCxnSpPr/>
      </xdr:nvCxnSpPr>
      <xdr:spPr>
        <a:xfrm>
          <a:off x="9639300" y="16846893"/>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44793</xdr:rowOff>
    </xdr:from>
    <xdr:to>
      <xdr:col>50</xdr:col>
      <xdr:colOff>114300</xdr:colOff>
      <xdr:row>98</xdr:row>
      <xdr:rowOff>129660</xdr:rowOff>
    </xdr:to>
    <xdr:cxnSp macro="">
      <xdr:nvCxnSpPr>
        <xdr:cNvPr id="471" name="直線コネクタ 470"/>
        <xdr:cNvCxnSpPr/>
      </xdr:nvCxnSpPr>
      <xdr:spPr>
        <a:xfrm flipV="1">
          <a:off x="8750300" y="16846893"/>
          <a:ext cx="889000" cy="8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93199</xdr:rowOff>
    </xdr:from>
    <xdr:to>
      <xdr:col>45</xdr:col>
      <xdr:colOff>177800</xdr:colOff>
      <xdr:row>98</xdr:row>
      <xdr:rowOff>129660</xdr:rowOff>
    </xdr:to>
    <xdr:cxnSp macro="">
      <xdr:nvCxnSpPr>
        <xdr:cNvPr id="474" name="直線コネクタ 473"/>
        <xdr:cNvCxnSpPr/>
      </xdr:nvCxnSpPr>
      <xdr:spPr>
        <a:xfrm>
          <a:off x="7861300" y="16895299"/>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93199</xdr:rowOff>
    </xdr:from>
    <xdr:to>
      <xdr:col>41</xdr:col>
      <xdr:colOff>50800</xdr:colOff>
      <xdr:row>98</xdr:row>
      <xdr:rowOff>95199</xdr:rowOff>
    </xdr:to>
    <xdr:cxnSp macro="">
      <xdr:nvCxnSpPr>
        <xdr:cNvPr id="477" name="直線コネクタ 476"/>
        <xdr:cNvCxnSpPr/>
      </xdr:nvCxnSpPr>
      <xdr:spPr>
        <a:xfrm flipV="1">
          <a:off x="6972300" y="16895299"/>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165709</xdr:rowOff>
    </xdr:from>
    <xdr:to>
      <xdr:col>55</xdr:col>
      <xdr:colOff>50800</xdr:colOff>
      <xdr:row>98</xdr:row>
      <xdr:rowOff>95859</xdr:rowOff>
    </xdr:to>
    <xdr:sp macro="" textlink="">
      <xdr:nvSpPr>
        <xdr:cNvPr id="487" name="楕円 486"/>
        <xdr:cNvSpPr/>
      </xdr:nvSpPr>
      <xdr:spPr>
        <a:xfrm>
          <a:off x="104267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80636</xdr:rowOff>
    </xdr:from>
    <xdr:ext cx="469744" cy="259045"/>
    <xdr:sp macro="" textlink="">
      <xdr:nvSpPr>
        <xdr:cNvPr id="488" name="普通建設事業費 （ うち更新整備　）該当値テキスト"/>
        <xdr:cNvSpPr txBox="1"/>
      </xdr:nvSpPr>
      <xdr:spPr>
        <a:xfrm>
          <a:off x="10528300" y="167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165443</xdr:rowOff>
    </xdr:from>
    <xdr:to>
      <xdr:col>50</xdr:col>
      <xdr:colOff>165100</xdr:colOff>
      <xdr:row>98</xdr:row>
      <xdr:rowOff>95593</xdr:rowOff>
    </xdr:to>
    <xdr:sp macro="" textlink="">
      <xdr:nvSpPr>
        <xdr:cNvPr id="489" name="楕円 488"/>
        <xdr:cNvSpPr/>
      </xdr:nvSpPr>
      <xdr:spPr>
        <a:xfrm>
          <a:off x="9588500" y="167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86720</xdr:rowOff>
    </xdr:from>
    <xdr:ext cx="469744" cy="259045"/>
    <xdr:sp macro="" textlink="">
      <xdr:nvSpPr>
        <xdr:cNvPr id="490" name="テキスト ボックス 489"/>
        <xdr:cNvSpPr txBox="1"/>
      </xdr:nvSpPr>
      <xdr:spPr>
        <a:xfrm>
          <a:off x="9404428" y="168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78860</xdr:rowOff>
    </xdr:from>
    <xdr:to>
      <xdr:col>46</xdr:col>
      <xdr:colOff>38100</xdr:colOff>
      <xdr:row>99</xdr:row>
      <xdr:rowOff>9010</xdr:rowOff>
    </xdr:to>
    <xdr:sp macro="" textlink="">
      <xdr:nvSpPr>
        <xdr:cNvPr id="491" name="楕円 490"/>
        <xdr:cNvSpPr/>
      </xdr:nvSpPr>
      <xdr:spPr>
        <a:xfrm>
          <a:off x="8699500" y="168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137</xdr:rowOff>
    </xdr:from>
    <xdr:ext cx="469744" cy="259045"/>
    <xdr:sp macro="" textlink="">
      <xdr:nvSpPr>
        <xdr:cNvPr id="492" name="テキスト ボックス 491"/>
        <xdr:cNvSpPr txBox="1"/>
      </xdr:nvSpPr>
      <xdr:spPr>
        <a:xfrm>
          <a:off x="8515428" y="169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42399</xdr:rowOff>
    </xdr:from>
    <xdr:to>
      <xdr:col>41</xdr:col>
      <xdr:colOff>101600</xdr:colOff>
      <xdr:row>98</xdr:row>
      <xdr:rowOff>143999</xdr:rowOff>
    </xdr:to>
    <xdr:sp macro="" textlink="">
      <xdr:nvSpPr>
        <xdr:cNvPr id="493" name="楕円 492"/>
        <xdr:cNvSpPr/>
      </xdr:nvSpPr>
      <xdr:spPr>
        <a:xfrm>
          <a:off x="7810500" y="168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135126</xdr:rowOff>
    </xdr:from>
    <xdr:ext cx="469744" cy="259045"/>
    <xdr:sp macro="" textlink="">
      <xdr:nvSpPr>
        <xdr:cNvPr id="494" name="テキスト ボックス 493"/>
        <xdr:cNvSpPr txBox="1"/>
      </xdr:nvSpPr>
      <xdr:spPr>
        <a:xfrm>
          <a:off x="7626428" y="1693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44399</xdr:rowOff>
    </xdr:from>
    <xdr:to>
      <xdr:col>36</xdr:col>
      <xdr:colOff>165100</xdr:colOff>
      <xdr:row>98</xdr:row>
      <xdr:rowOff>145999</xdr:rowOff>
    </xdr:to>
    <xdr:sp macro="" textlink="">
      <xdr:nvSpPr>
        <xdr:cNvPr id="495" name="楕円 494"/>
        <xdr:cNvSpPr/>
      </xdr:nvSpPr>
      <xdr:spPr>
        <a:xfrm>
          <a:off x="6921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137126</xdr:rowOff>
    </xdr:from>
    <xdr:ext cx="469744" cy="259045"/>
    <xdr:sp macro="" textlink="">
      <xdr:nvSpPr>
        <xdr:cNvPr id="496" name="テキスト ボックス 495"/>
        <xdr:cNvSpPr txBox="1"/>
      </xdr:nvSpPr>
      <xdr:spPr>
        <a:xfrm>
          <a:off x="6737428"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113754</xdr:rowOff>
    </xdr:from>
    <xdr:to>
      <xdr:col>85</xdr:col>
      <xdr:colOff>127000</xdr:colOff>
      <xdr:row>76</xdr:row>
      <xdr:rowOff>116954</xdr:rowOff>
    </xdr:to>
    <xdr:cxnSp macro="">
      <xdr:nvCxnSpPr>
        <xdr:cNvPr id="631" name="直線コネクタ 630"/>
        <xdr:cNvCxnSpPr/>
      </xdr:nvCxnSpPr>
      <xdr:spPr>
        <a:xfrm>
          <a:off x="15481300" y="1314395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113754</xdr:rowOff>
    </xdr:from>
    <xdr:to>
      <xdr:col>81</xdr:col>
      <xdr:colOff>50800</xdr:colOff>
      <xdr:row>76</xdr:row>
      <xdr:rowOff>129921</xdr:rowOff>
    </xdr:to>
    <xdr:cxnSp macro="">
      <xdr:nvCxnSpPr>
        <xdr:cNvPr id="634" name="直線コネクタ 633"/>
        <xdr:cNvCxnSpPr/>
      </xdr:nvCxnSpPr>
      <xdr:spPr>
        <a:xfrm flipV="1">
          <a:off x="14592300" y="13143954"/>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129921</xdr:rowOff>
    </xdr:from>
    <xdr:to>
      <xdr:col>76</xdr:col>
      <xdr:colOff>114300</xdr:colOff>
      <xdr:row>76</xdr:row>
      <xdr:rowOff>144501</xdr:rowOff>
    </xdr:to>
    <xdr:cxnSp macro="">
      <xdr:nvCxnSpPr>
        <xdr:cNvPr id="637" name="直線コネクタ 636"/>
        <xdr:cNvCxnSpPr/>
      </xdr:nvCxnSpPr>
      <xdr:spPr>
        <a:xfrm flipV="1">
          <a:off x="13703300" y="13160121"/>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144501</xdr:rowOff>
    </xdr:from>
    <xdr:to>
      <xdr:col>71</xdr:col>
      <xdr:colOff>177800</xdr:colOff>
      <xdr:row>77</xdr:row>
      <xdr:rowOff>22377</xdr:rowOff>
    </xdr:to>
    <xdr:cxnSp macro="">
      <xdr:nvCxnSpPr>
        <xdr:cNvPr id="640" name="直線コネクタ 639"/>
        <xdr:cNvCxnSpPr/>
      </xdr:nvCxnSpPr>
      <xdr:spPr>
        <a:xfrm flipV="1">
          <a:off x="12814300" y="13174701"/>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66154</xdr:rowOff>
    </xdr:from>
    <xdr:to>
      <xdr:col>85</xdr:col>
      <xdr:colOff>177800</xdr:colOff>
      <xdr:row>76</xdr:row>
      <xdr:rowOff>167754</xdr:rowOff>
    </xdr:to>
    <xdr:sp macro="" textlink="">
      <xdr:nvSpPr>
        <xdr:cNvPr id="650" name="楕円 649"/>
        <xdr:cNvSpPr/>
      </xdr:nvSpPr>
      <xdr:spPr>
        <a:xfrm>
          <a:off x="16268700" y="13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44581</xdr:rowOff>
    </xdr:from>
    <xdr:ext cx="534377" cy="259045"/>
    <xdr:sp macro="" textlink="">
      <xdr:nvSpPr>
        <xdr:cNvPr id="651" name="公債費該当値テキスト"/>
        <xdr:cNvSpPr txBox="1"/>
      </xdr:nvSpPr>
      <xdr:spPr>
        <a:xfrm>
          <a:off x="16370300" y="130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62954</xdr:rowOff>
    </xdr:from>
    <xdr:to>
      <xdr:col>81</xdr:col>
      <xdr:colOff>101600</xdr:colOff>
      <xdr:row>76</xdr:row>
      <xdr:rowOff>164554</xdr:rowOff>
    </xdr:to>
    <xdr:sp macro="" textlink="">
      <xdr:nvSpPr>
        <xdr:cNvPr id="652" name="楕円 651"/>
        <xdr:cNvSpPr/>
      </xdr:nvSpPr>
      <xdr:spPr>
        <a:xfrm>
          <a:off x="15430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9631</xdr:rowOff>
    </xdr:from>
    <xdr:ext cx="534377" cy="259045"/>
    <xdr:sp macro="" textlink="">
      <xdr:nvSpPr>
        <xdr:cNvPr id="653" name="テキスト ボックス 652"/>
        <xdr:cNvSpPr txBox="1"/>
      </xdr:nvSpPr>
      <xdr:spPr>
        <a:xfrm>
          <a:off x="15214111" y="12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79121</xdr:rowOff>
    </xdr:from>
    <xdr:to>
      <xdr:col>76</xdr:col>
      <xdr:colOff>165100</xdr:colOff>
      <xdr:row>77</xdr:row>
      <xdr:rowOff>9271</xdr:rowOff>
    </xdr:to>
    <xdr:sp macro="" textlink="">
      <xdr:nvSpPr>
        <xdr:cNvPr id="654" name="楕円 653"/>
        <xdr:cNvSpPr/>
      </xdr:nvSpPr>
      <xdr:spPr>
        <a:xfrm>
          <a:off x="14541500" y="131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398</xdr:rowOff>
    </xdr:from>
    <xdr:ext cx="534377" cy="259045"/>
    <xdr:sp macro="" textlink="">
      <xdr:nvSpPr>
        <xdr:cNvPr id="655" name="テキスト ボックス 654"/>
        <xdr:cNvSpPr txBox="1"/>
      </xdr:nvSpPr>
      <xdr:spPr>
        <a:xfrm>
          <a:off x="14325111" y="132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93701</xdr:rowOff>
    </xdr:from>
    <xdr:to>
      <xdr:col>72</xdr:col>
      <xdr:colOff>38100</xdr:colOff>
      <xdr:row>77</xdr:row>
      <xdr:rowOff>23851</xdr:rowOff>
    </xdr:to>
    <xdr:sp macro="" textlink="">
      <xdr:nvSpPr>
        <xdr:cNvPr id="656" name="楕円 655"/>
        <xdr:cNvSpPr/>
      </xdr:nvSpPr>
      <xdr:spPr>
        <a:xfrm>
          <a:off x="136525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14978</xdr:rowOff>
    </xdr:from>
    <xdr:ext cx="534377" cy="259045"/>
    <xdr:sp macro="" textlink="">
      <xdr:nvSpPr>
        <xdr:cNvPr id="657" name="テキスト ボックス 656"/>
        <xdr:cNvSpPr txBox="1"/>
      </xdr:nvSpPr>
      <xdr:spPr>
        <a:xfrm>
          <a:off x="13436111" y="132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143027</xdr:rowOff>
    </xdr:from>
    <xdr:to>
      <xdr:col>67</xdr:col>
      <xdr:colOff>101600</xdr:colOff>
      <xdr:row>77</xdr:row>
      <xdr:rowOff>73177</xdr:rowOff>
    </xdr:to>
    <xdr:sp macro="" textlink="">
      <xdr:nvSpPr>
        <xdr:cNvPr id="658" name="楕円 657"/>
        <xdr:cNvSpPr/>
      </xdr:nvSpPr>
      <xdr:spPr>
        <a:xfrm>
          <a:off x="12763500" y="131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64304</xdr:rowOff>
    </xdr:from>
    <xdr:ext cx="534377" cy="259045"/>
    <xdr:sp macro="" textlink="">
      <xdr:nvSpPr>
        <xdr:cNvPr id="659" name="テキスト ボックス 658"/>
        <xdr:cNvSpPr txBox="1"/>
      </xdr:nvSpPr>
      <xdr:spPr>
        <a:xfrm>
          <a:off x="12547111" y="132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18267</xdr:rowOff>
    </xdr:from>
    <xdr:to>
      <xdr:col>85</xdr:col>
      <xdr:colOff>127000</xdr:colOff>
      <xdr:row>97</xdr:row>
      <xdr:rowOff>99718</xdr:rowOff>
    </xdr:to>
    <xdr:cxnSp macro="">
      <xdr:nvCxnSpPr>
        <xdr:cNvPr id="686" name="直線コネクタ 685"/>
        <xdr:cNvCxnSpPr/>
      </xdr:nvCxnSpPr>
      <xdr:spPr>
        <a:xfrm flipV="1">
          <a:off x="15481300" y="16648917"/>
          <a:ext cx="838200" cy="8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99718</xdr:rowOff>
    </xdr:from>
    <xdr:to>
      <xdr:col>81</xdr:col>
      <xdr:colOff>50800</xdr:colOff>
      <xdr:row>97</xdr:row>
      <xdr:rowOff>139585</xdr:rowOff>
    </xdr:to>
    <xdr:cxnSp macro="">
      <xdr:nvCxnSpPr>
        <xdr:cNvPr id="689" name="直線コネクタ 688"/>
        <xdr:cNvCxnSpPr/>
      </xdr:nvCxnSpPr>
      <xdr:spPr>
        <a:xfrm flipV="1">
          <a:off x="14592300" y="16730368"/>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63050</xdr:rowOff>
    </xdr:from>
    <xdr:to>
      <xdr:col>76</xdr:col>
      <xdr:colOff>114300</xdr:colOff>
      <xdr:row>97</xdr:row>
      <xdr:rowOff>139585</xdr:rowOff>
    </xdr:to>
    <xdr:cxnSp macro="">
      <xdr:nvCxnSpPr>
        <xdr:cNvPr id="692" name="直線コネクタ 691"/>
        <xdr:cNvCxnSpPr/>
      </xdr:nvCxnSpPr>
      <xdr:spPr>
        <a:xfrm>
          <a:off x="13703300" y="16693700"/>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63050</xdr:rowOff>
    </xdr:from>
    <xdr:to>
      <xdr:col>71</xdr:col>
      <xdr:colOff>177800</xdr:colOff>
      <xdr:row>97</xdr:row>
      <xdr:rowOff>76446</xdr:rowOff>
    </xdr:to>
    <xdr:cxnSp macro="">
      <xdr:nvCxnSpPr>
        <xdr:cNvPr id="695" name="直線コネクタ 694"/>
        <xdr:cNvCxnSpPr/>
      </xdr:nvCxnSpPr>
      <xdr:spPr>
        <a:xfrm flipV="1">
          <a:off x="12814300" y="16693700"/>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138917</xdr:rowOff>
    </xdr:from>
    <xdr:to>
      <xdr:col>85</xdr:col>
      <xdr:colOff>177800</xdr:colOff>
      <xdr:row>97</xdr:row>
      <xdr:rowOff>69067</xdr:rowOff>
    </xdr:to>
    <xdr:sp macro="" textlink="">
      <xdr:nvSpPr>
        <xdr:cNvPr id="705" name="楕円 704"/>
        <xdr:cNvSpPr/>
      </xdr:nvSpPr>
      <xdr:spPr>
        <a:xfrm>
          <a:off x="16268700" y="165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161794</xdr:rowOff>
    </xdr:from>
    <xdr:ext cx="534377" cy="259045"/>
    <xdr:sp macro="" textlink="">
      <xdr:nvSpPr>
        <xdr:cNvPr id="706" name="積立金該当値テキスト"/>
        <xdr:cNvSpPr txBox="1"/>
      </xdr:nvSpPr>
      <xdr:spPr>
        <a:xfrm>
          <a:off x="16370300" y="164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48918</xdr:rowOff>
    </xdr:from>
    <xdr:to>
      <xdr:col>81</xdr:col>
      <xdr:colOff>101600</xdr:colOff>
      <xdr:row>97</xdr:row>
      <xdr:rowOff>150518</xdr:rowOff>
    </xdr:to>
    <xdr:sp macro="" textlink="">
      <xdr:nvSpPr>
        <xdr:cNvPr id="707" name="楕円 706"/>
        <xdr:cNvSpPr/>
      </xdr:nvSpPr>
      <xdr:spPr>
        <a:xfrm>
          <a:off x="15430500" y="166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141645</xdr:rowOff>
    </xdr:from>
    <xdr:ext cx="469744" cy="259045"/>
    <xdr:sp macro="" textlink="">
      <xdr:nvSpPr>
        <xdr:cNvPr id="708" name="テキスト ボックス 707"/>
        <xdr:cNvSpPr txBox="1"/>
      </xdr:nvSpPr>
      <xdr:spPr>
        <a:xfrm>
          <a:off x="15246428" y="1677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88785</xdr:rowOff>
    </xdr:from>
    <xdr:to>
      <xdr:col>76</xdr:col>
      <xdr:colOff>165100</xdr:colOff>
      <xdr:row>98</xdr:row>
      <xdr:rowOff>18935</xdr:rowOff>
    </xdr:to>
    <xdr:sp macro="" textlink="">
      <xdr:nvSpPr>
        <xdr:cNvPr id="709" name="楕円 708"/>
        <xdr:cNvSpPr/>
      </xdr:nvSpPr>
      <xdr:spPr>
        <a:xfrm>
          <a:off x="14541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10062</xdr:rowOff>
    </xdr:from>
    <xdr:ext cx="469744" cy="259045"/>
    <xdr:sp macro="" textlink="">
      <xdr:nvSpPr>
        <xdr:cNvPr id="710" name="テキスト ボックス 709"/>
        <xdr:cNvSpPr txBox="1"/>
      </xdr:nvSpPr>
      <xdr:spPr>
        <a:xfrm>
          <a:off x="14357428" y="1681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12250</xdr:rowOff>
    </xdr:from>
    <xdr:to>
      <xdr:col>72</xdr:col>
      <xdr:colOff>38100</xdr:colOff>
      <xdr:row>97</xdr:row>
      <xdr:rowOff>113850</xdr:rowOff>
    </xdr:to>
    <xdr:sp macro="" textlink="">
      <xdr:nvSpPr>
        <xdr:cNvPr id="711" name="楕円 710"/>
        <xdr:cNvSpPr/>
      </xdr:nvSpPr>
      <xdr:spPr>
        <a:xfrm>
          <a:off x="13652500" y="166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130377</xdr:rowOff>
    </xdr:from>
    <xdr:ext cx="534377" cy="259045"/>
    <xdr:sp macro="" textlink="">
      <xdr:nvSpPr>
        <xdr:cNvPr id="712" name="テキスト ボックス 711"/>
        <xdr:cNvSpPr txBox="1"/>
      </xdr:nvSpPr>
      <xdr:spPr>
        <a:xfrm>
          <a:off x="13436111" y="1641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25646</xdr:rowOff>
    </xdr:from>
    <xdr:to>
      <xdr:col>67</xdr:col>
      <xdr:colOff>101600</xdr:colOff>
      <xdr:row>97</xdr:row>
      <xdr:rowOff>127246</xdr:rowOff>
    </xdr:to>
    <xdr:sp macro="" textlink="">
      <xdr:nvSpPr>
        <xdr:cNvPr id="713" name="楕円 712"/>
        <xdr:cNvSpPr/>
      </xdr:nvSpPr>
      <xdr:spPr>
        <a:xfrm>
          <a:off x="12763500" y="166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118373</xdr:rowOff>
    </xdr:from>
    <xdr:ext cx="534377" cy="259045"/>
    <xdr:sp macro="" textlink="">
      <xdr:nvSpPr>
        <xdr:cNvPr id="714" name="テキスト ボックス 713"/>
        <xdr:cNvSpPr txBox="1"/>
      </xdr:nvSpPr>
      <xdr:spPr>
        <a:xfrm>
          <a:off x="12547111" y="167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6731</xdr:rowOff>
    </xdr:from>
    <xdr:to>
      <xdr:col>116</xdr:col>
      <xdr:colOff>63500</xdr:colOff>
      <xdr:row>59</xdr:row>
      <xdr:rowOff>27305</xdr:rowOff>
    </xdr:to>
    <xdr:cxnSp macro="">
      <xdr:nvCxnSpPr>
        <xdr:cNvPr id="800" name="直線コネクタ 799"/>
        <xdr:cNvCxnSpPr/>
      </xdr:nvCxnSpPr>
      <xdr:spPr>
        <a:xfrm flipV="1">
          <a:off x="21323300" y="1012228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21819</xdr:rowOff>
    </xdr:from>
    <xdr:to>
      <xdr:col>111</xdr:col>
      <xdr:colOff>177800</xdr:colOff>
      <xdr:row>59</xdr:row>
      <xdr:rowOff>27305</xdr:rowOff>
    </xdr:to>
    <xdr:cxnSp macro="">
      <xdr:nvCxnSpPr>
        <xdr:cNvPr id="803" name="直線コネクタ 802"/>
        <xdr:cNvCxnSpPr/>
      </xdr:nvCxnSpPr>
      <xdr:spPr>
        <a:xfrm>
          <a:off x="20434300" y="101373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14504</xdr:rowOff>
    </xdr:from>
    <xdr:to>
      <xdr:col>107</xdr:col>
      <xdr:colOff>50800</xdr:colOff>
      <xdr:row>59</xdr:row>
      <xdr:rowOff>21819</xdr:rowOff>
    </xdr:to>
    <xdr:cxnSp macro="">
      <xdr:nvCxnSpPr>
        <xdr:cNvPr id="806" name="直線コネクタ 805"/>
        <xdr:cNvCxnSpPr/>
      </xdr:nvCxnSpPr>
      <xdr:spPr>
        <a:xfrm>
          <a:off x="19545300" y="1013005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14504</xdr:rowOff>
    </xdr:from>
    <xdr:to>
      <xdr:col>102</xdr:col>
      <xdr:colOff>114300</xdr:colOff>
      <xdr:row>59</xdr:row>
      <xdr:rowOff>17170</xdr:rowOff>
    </xdr:to>
    <xdr:cxnSp macro="">
      <xdr:nvCxnSpPr>
        <xdr:cNvPr id="809" name="直線コネクタ 808"/>
        <xdr:cNvCxnSpPr/>
      </xdr:nvCxnSpPr>
      <xdr:spPr>
        <a:xfrm flipV="1">
          <a:off x="18656300" y="1013005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127381</xdr:rowOff>
    </xdr:from>
    <xdr:to>
      <xdr:col>116</xdr:col>
      <xdr:colOff>114300</xdr:colOff>
      <xdr:row>59</xdr:row>
      <xdr:rowOff>57531</xdr:rowOff>
    </xdr:to>
    <xdr:sp macro="" textlink="">
      <xdr:nvSpPr>
        <xdr:cNvPr id="819" name="楕円 818"/>
        <xdr:cNvSpPr/>
      </xdr:nvSpPr>
      <xdr:spPr>
        <a:xfrm>
          <a:off x="22110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378565" cy="259045"/>
    <xdr:sp macro="" textlink="">
      <xdr:nvSpPr>
        <xdr:cNvPr id="820" name="貸付金該当値テキスト"/>
        <xdr:cNvSpPr txBox="1"/>
      </xdr:nvSpPr>
      <xdr:spPr>
        <a:xfrm>
          <a:off x="22212300" y="999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147955</xdr:rowOff>
    </xdr:from>
    <xdr:to>
      <xdr:col>112</xdr:col>
      <xdr:colOff>38100</xdr:colOff>
      <xdr:row>59</xdr:row>
      <xdr:rowOff>78105</xdr:rowOff>
    </xdr:to>
    <xdr:sp macro="" textlink="">
      <xdr:nvSpPr>
        <xdr:cNvPr id="821" name="楕円 820"/>
        <xdr:cNvSpPr/>
      </xdr:nvSpPr>
      <xdr:spPr>
        <a:xfrm>
          <a:off x="21272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69232</xdr:rowOff>
    </xdr:from>
    <xdr:ext cx="378565" cy="259045"/>
    <xdr:sp macro="" textlink="">
      <xdr:nvSpPr>
        <xdr:cNvPr id="822" name="テキスト ボックス 821"/>
        <xdr:cNvSpPr txBox="1"/>
      </xdr:nvSpPr>
      <xdr:spPr>
        <a:xfrm>
          <a:off x="21134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142469</xdr:rowOff>
    </xdr:from>
    <xdr:to>
      <xdr:col>107</xdr:col>
      <xdr:colOff>101600</xdr:colOff>
      <xdr:row>59</xdr:row>
      <xdr:rowOff>72619</xdr:rowOff>
    </xdr:to>
    <xdr:sp macro="" textlink="">
      <xdr:nvSpPr>
        <xdr:cNvPr id="823" name="楕円 822"/>
        <xdr:cNvSpPr/>
      </xdr:nvSpPr>
      <xdr:spPr>
        <a:xfrm>
          <a:off x="20383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63746</xdr:rowOff>
    </xdr:from>
    <xdr:ext cx="378565" cy="259045"/>
    <xdr:sp macro="" textlink="">
      <xdr:nvSpPr>
        <xdr:cNvPr id="824" name="テキスト ボックス 823"/>
        <xdr:cNvSpPr txBox="1"/>
      </xdr:nvSpPr>
      <xdr:spPr>
        <a:xfrm>
          <a:off x="20245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135154</xdr:rowOff>
    </xdr:from>
    <xdr:to>
      <xdr:col>102</xdr:col>
      <xdr:colOff>165100</xdr:colOff>
      <xdr:row>59</xdr:row>
      <xdr:rowOff>65304</xdr:rowOff>
    </xdr:to>
    <xdr:sp macro="" textlink="">
      <xdr:nvSpPr>
        <xdr:cNvPr id="825" name="楕円 824"/>
        <xdr:cNvSpPr/>
      </xdr:nvSpPr>
      <xdr:spPr>
        <a:xfrm>
          <a:off x="19494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56431</xdr:rowOff>
    </xdr:from>
    <xdr:ext cx="378565" cy="259045"/>
    <xdr:sp macro="" textlink="">
      <xdr:nvSpPr>
        <xdr:cNvPr id="826" name="テキスト ボックス 825"/>
        <xdr:cNvSpPr txBox="1"/>
      </xdr:nvSpPr>
      <xdr:spPr>
        <a:xfrm>
          <a:off x="19356017" y="101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137820</xdr:rowOff>
    </xdr:from>
    <xdr:to>
      <xdr:col>98</xdr:col>
      <xdr:colOff>38100</xdr:colOff>
      <xdr:row>59</xdr:row>
      <xdr:rowOff>67970</xdr:rowOff>
    </xdr:to>
    <xdr:sp macro="" textlink="">
      <xdr:nvSpPr>
        <xdr:cNvPr id="827" name="楕円 826"/>
        <xdr:cNvSpPr/>
      </xdr:nvSpPr>
      <xdr:spPr>
        <a:xfrm>
          <a:off x="18605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59097</xdr:rowOff>
    </xdr:from>
    <xdr:ext cx="378565" cy="259045"/>
    <xdr:sp macro="" textlink="">
      <xdr:nvSpPr>
        <xdr:cNvPr id="828" name="テキスト ボックス 827"/>
        <xdr:cNvSpPr txBox="1"/>
      </xdr:nvSpPr>
      <xdr:spPr>
        <a:xfrm>
          <a:off x="18467017" y="1017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152022</xdr:rowOff>
    </xdr:from>
    <xdr:to>
      <xdr:col>116</xdr:col>
      <xdr:colOff>63500</xdr:colOff>
      <xdr:row>78</xdr:row>
      <xdr:rowOff>1031</xdr:rowOff>
    </xdr:to>
    <xdr:cxnSp macro="">
      <xdr:nvCxnSpPr>
        <xdr:cNvPr id="856" name="直線コネクタ 855"/>
        <xdr:cNvCxnSpPr/>
      </xdr:nvCxnSpPr>
      <xdr:spPr>
        <a:xfrm flipV="1">
          <a:off x="21323300" y="13353672"/>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1031</xdr:rowOff>
    </xdr:from>
    <xdr:to>
      <xdr:col>111</xdr:col>
      <xdr:colOff>177800</xdr:colOff>
      <xdr:row>78</xdr:row>
      <xdr:rowOff>22611</xdr:rowOff>
    </xdr:to>
    <xdr:cxnSp macro="">
      <xdr:nvCxnSpPr>
        <xdr:cNvPr id="859" name="直線コネクタ 858"/>
        <xdr:cNvCxnSpPr/>
      </xdr:nvCxnSpPr>
      <xdr:spPr>
        <a:xfrm flipV="1">
          <a:off x="20434300" y="1337413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165943</xdr:rowOff>
    </xdr:from>
    <xdr:to>
      <xdr:col>107</xdr:col>
      <xdr:colOff>50800</xdr:colOff>
      <xdr:row>78</xdr:row>
      <xdr:rowOff>22611</xdr:rowOff>
    </xdr:to>
    <xdr:cxnSp macro="">
      <xdr:nvCxnSpPr>
        <xdr:cNvPr id="862" name="直線コネクタ 861"/>
        <xdr:cNvCxnSpPr/>
      </xdr:nvCxnSpPr>
      <xdr:spPr>
        <a:xfrm>
          <a:off x="19545300" y="13196143"/>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165943</xdr:rowOff>
    </xdr:from>
    <xdr:to>
      <xdr:col>102</xdr:col>
      <xdr:colOff>114300</xdr:colOff>
      <xdr:row>77</xdr:row>
      <xdr:rowOff>12370</xdr:rowOff>
    </xdr:to>
    <xdr:cxnSp macro="">
      <xdr:nvCxnSpPr>
        <xdr:cNvPr id="865" name="直線コネクタ 864"/>
        <xdr:cNvCxnSpPr/>
      </xdr:nvCxnSpPr>
      <xdr:spPr>
        <a:xfrm flipV="1">
          <a:off x="18656300" y="1319614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101222</xdr:rowOff>
    </xdr:from>
    <xdr:to>
      <xdr:col>116</xdr:col>
      <xdr:colOff>114300</xdr:colOff>
      <xdr:row>78</xdr:row>
      <xdr:rowOff>31372</xdr:rowOff>
    </xdr:to>
    <xdr:sp macro="" textlink="">
      <xdr:nvSpPr>
        <xdr:cNvPr id="875" name="楕円 874"/>
        <xdr:cNvSpPr/>
      </xdr:nvSpPr>
      <xdr:spPr>
        <a:xfrm>
          <a:off x="22110700" y="133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79649</xdr:rowOff>
    </xdr:from>
    <xdr:ext cx="534377" cy="259045"/>
    <xdr:sp macro="" textlink="">
      <xdr:nvSpPr>
        <xdr:cNvPr id="876" name="繰出金該当値テキスト"/>
        <xdr:cNvSpPr txBox="1"/>
      </xdr:nvSpPr>
      <xdr:spPr>
        <a:xfrm>
          <a:off x="22212300"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121681</xdr:rowOff>
    </xdr:from>
    <xdr:to>
      <xdr:col>112</xdr:col>
      <xdr:colOff>38100</xdr:colOff>
      <xdr:row>78</xdr:row>
      <xdr:rowOff>51831</xdr:rowOff>
    </xdr:to>
    <xdr:sp macro="" textlink="">
      <xdr:nvSpPr>
        <xdr:cNvPr id="877" name="楕円 876"/>
        <xdr:cNvSpPr/>
      </xdr:nvSpPr>
      <xdr:spPr>
        <a:xfrm>
          <a:off x="21272500" y="133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42958</xdr:rowOff>
    </xdr:from>
    <xdr:ext cx="534377" cy="259045"/>
    <xdr:sp macro="" textlink="">
      <xdr:nvSpPr>
        <xdr:cNvPr id="878" name="テキスト ボックス 877"/>
        <xdr:cNvSpPr txBox="1"/>
      </xdr:nvSpPr>
      <xdr:spPr>
        <a:xfrm>
          <a:off x="21056111" y="134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143261</xdr:rowOff>
    </xdr:from>
    <xdr:to>
      <xdr:col>107</xdr:col>
      <xdr:colOff>101600</xdr:colOff>
      <xdr:row>78</xdr:row>
      <xdr:rowOff>73411</xdr:rowOff>
    </xdr:to>
    <xdr:sp macro="" textlink="">
      <xdr:nvSpPr>
        <xdr:cNvPr id="879" name="楕円 878"/>
        <xdr:cNvSpPr/>
      </xdr:nvSpPr>
      <xdr:spPr>
        <a:xfrm>
          <a:off x="20383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64538</xdr:rowOff>
    </xdr:from>
    <xdr:ext cx="534377" cy="259045"/>
    <xdr:sp macro="" textlink="">
      <xdr:nvSpPr>
        <xdr:cNvPr id="880" name="テキスト ボックス 879"/>
        <xdr:cNvSpPr txBox="1"/>
      </xdr:nvSpPr>
      <xdr:spPr>
        <a:xfrm>
          <a:off x="20167111" y="134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115143</xdr:rowOff>
    </xdr:from>
    <xdr:to>
      <xdr:col>102</xdr:col>
      <xdr:colOff>165100</xdr:colOff>
      <xdr:row>77</xdr:row>
      <xdr:rowOff>45293</xdr:rowOff>
    </xdr:to>
    <xdr:sp macro="" textlink="">
      <xdr:nvSpPr>
        <xdr:cNvPr id="881" name="楕円 880"/>
        <xdr:cNvSpPr/>
      </xdr:nvSpPr>
      <xdr:spPr>
        <a:xfrm>
          <a:off x="19494500" y="131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36420</xdr:rowOff>
    </xdr:from>
    <xdr:ext cx="534377" cy="259045"/>
    <xdr:sp macro="" textlink="">
      <xdr:nvSpPr>
        <xdr:cNvPr id="882" name="テキスト ボックス 881"/>
        <xdr:cNvSpPr txBox="1"/>
      </xdr:nvSpPr>
      <xdr:spPr>
        <a:xfrm>
          <a:off x="19278111" y="132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133020</xdr:rowOff>
    </xdr:from>
    <xdr:to>
      <xdr:col>98</xdr:col>
      <xdr:colOff>38100</xdr:colOff>
      <xdr:row>77</xdr:row>
      <xdr:rowOff>63170</xdr:rowOff>
    </xdr:to>
    <xdr:sp macro="" textlink="">
      <xdr:nvSpPr>
        <xdr:cNvPr id="883" name="楕円 882"/>
        <xdr:cNvSpPr/>
      </xdr:nvSpPr>
      <xdr:spPr>
        <a:xfrm>
          <a:off x="18605500" y="131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54297</xdr:rowOff>
    </xdr:from>
    <xdr:ext cx="534377" cy="259045"/>
    <xdr:sp macro="" textlink="">
      <xdr:nvSpPr>
        <xdr:cNvPr id="884" name="テキスト ボックス 883"/>
        <xdr:cNvSpPr txBox="1"/>
      </xdr:nvSpPr>
      <xdr:spPr>
        <a:xfrm>
          <a:off x="18389111" y="132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について、住民一人当たりのコストは７３，４４５円となっており、障害者扶助の増加等により年々上昇し続けており、今後も高齢化社会の進行等により引き続き増加していくことが見込まれる。また、公債費についても、住民一人当たりのコストは３４，７９１円となっており、近年実施した学校施設の耐震補強・大規模改修事業や庁舎建設事業等に伴う建設事業債の元金償還の開始により令和４年度まで高い水準が続き、平成２７年度以後は市債の発行を抑えている状況を受け、令和６年度までは公債費は下がることが見込まれるものの、今後、公共施設の個別施設計画に基づく計画的な施設改修を予定しているため、再度公債費の上昇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66,171
65,599
19.82
21,281,200
20,241,804
1,027,689
12,787,674
22,288,053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46431</xdr:rowOff>
    </xdr:to>
    <xdr:cxnSp macro="">
      <xdr:nvCxnSpPr>
        <xdr:cNvPr id="59" name="直線コネクタ 58"/>
        <xdr:cNvCxnSpPr/>
      </xdr:nvCxnSpPr>
      <xdr:spPr>
        <a:xfrm>
          <a:off x="3797300" y="604123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152502</xdr:rowOff>
    </xdr:from>
    <xdr:to>
      <xdr:col>19</xdr:col>
      <xdr:colOff>177800</xdr:colOff>
      <xdr:row>35</xdr:row>
      <xdr:rowOff>40487</xdr:rowOff>
    </xdr:to>
    <xdr:cxnSp macro="">
      <xdr:nvCxnSpPr>
        <xdr:cNvPr id="62" name="直線コネクタ 61"/>
        <xdr:cNvCxnSpPr/>
      </xdr:nvCxnSpPr>
      <xdr:spPr>
        <a:xfrm>
          <a:off x="2908300" y="598180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152502</xdr:rowOff>
    </xdr:from>
    <xdr:to>
      <xdr:col>15</xdr:col>
      <xdr:colOff>50800</xdr:colOff>
      <xdr:row>35</xdr:row>
      <xdr:rowOff>12598</xdr:rowOff>
    </xdr:to>
    <xdr:cxnSp macro="">
      <xdr:nvCxnSpPr>
        <xdr:cNvPr id="65" name="直線コネクタ 64"/>
        <xdr:cNvCxnSpPr/>
      </xdr:nvCxnSpPr>
      <xdr:spPr>
        <a:xfrm flipV="1">
          <a:off x="2019300" y="5981802"/>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144729</xdr:rowOff>
    </xdr:from>
    <xdr:to>
      <xdr:col>10</xdr:col>
      <xdr:colOff>114300</xdr:colOff>
      <xdr:row>35</xdr:row>
      <xdr:rowOff>12598</xdr:rowOff>
    </xdr:to>
    <xdr:cxnSp macro="">
      <xdr:nvCxnSpPr>
        <xdr:cNvPr id="68" name="直線コネクタ 67"/>
        <xdr:cNvCxnSpPr/>
      </xdr:nvCxnSpPr>
      <xdr:spPr>
        <a:xfrm>
          <a:off x="1130300" y="597402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167081</xdr:rowOff>
    </xdr:from>
    <xdr:to>
      <xdr:col>24</xdr:col>
      <xdr:colOff>114300</xdr:colOff>
      <xdr:row>35</xdr:row>
      <xdr:rowOff>97231</xdr:rowOff>
    </xdr:to>
    <xdr:sp macro="" textlink="">
      <xdr:nvSpPr>
        <xdr:cNvPr id="78" name="楕円 77"/>
        <xdr:cNvSpPr/>
      </xdr:nvSpPr>
      <xdr:spPr>
        <a:xfrm>
          <a:off x="45847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18508</xdr:rowOff>
    </xdr:from>
    <xdr:ext cx="469744" cy="259045"/>
    <xdr:sp macro="" textlink="">
      <xdr:nvSpPr>
        <xdr:cNvPr id="79" name="議会費該当値テキスト"/>
        <xdr:cNvSpPr txBox="1"/>
      </xdr:nvSpPr>
      <xdr:spPr>
        <a:xfrm>
          <a:off x="4686300" y="58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161137</xdr:rowOff>
    </xdr:from>
    <xdr:to>
      <xdr:col>20</xdr:col>
      <xdr:colOff>38100</xdr:colOff>
      <xdr:row>35</xdr:row>
      <xdr:rowOff>91287</xdr:rowOff>
    </xdr:to>
    <xdr:sp macro="" textlink="">
      <xdr:nvSpPr>
        <xdr:cNvPr id="80" name="楕円 79"/>
        <xdr:cNvSpPr/>
      </xdr:nvSpPr>
      <xdr:spPr>
        <a:xfrm>
          <a:off x="3746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107814</xdr:rowOff>
    </xdr:from>
    <xdr:ext cx="469744" cy="259045"/>
    <xdr:sp macro="" textlink="">
      <xdr:nvSpPr>
        <xdr:cNvPr id="81" name="テキスト ボックス 80"/>
        <xdr:cNvSpPr txBox="1"/>
      </xdr:nvSpPr>
      <xdr:spPr>
        <a:xfrm>
          <a:off x="3562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101702</xdr:rowOff>
    </xdr:from>
    <xdr:to>
      <xdr:col>15</xdr:col>
      <xdr:colOff>101600</xdr:colOff>
      <xdr:row>35</xdr:row>
      <xdr:rowOff>31852</xdr:rowOff>
    </xdr:to>
    <xdr:sp macro="" textlink="">
      <xdr:nvSpPr>
        <xdr:cNvPr id="82" name="楕円 81"/>
        <xdr:cNvSpPr/>
      </xdr:nvSpPr>
      <xdr:spPr>
        <a:xfrm>
          <a:off x="2857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48379</xdr:rowOff>
    </xdr:from>
    <xdr:ext cx="469744" cy="259045"/>
    <xdr:sp macro="" textlink="">
      <xdr:nvSpPr>
        <xdr:cNvPr id="83" name="テキスト ボックス 82"/>
        <xdr:cNvSpPr txBox="1"/>
      </xdr:nvSpPr>
      <xdr:spPr>
        <a:xfrm>
          <a:off x="2673428" y="57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133248</xdr:rowOff>
    </xdr:from>
    <xdr:to>
      <xdr:col>10</xdr:col>
      <xdr:colOff>165100</xdr:colOff>
      <xdr:row>35</xdr:row>
      <xdr:rowOff>63398</xdr:rowOff>
    </xdr:to>
    <xdr:sp macro="" textlink="">
      <xdr:nvSpPr>
        <xdr:cNvPr id="84" name="楕円 83"/>
        <xdr:cNvSpPr/>
      </xdr:nvSpPr>
      <xdr:spPr>
        <a:xfrm>
          <a:off x="1968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79925</xdr:rowOff>
    </xdr:from>
    <xdr:ext cx="469744" cy="259045"/>
    <xdr:sp macro="" textlink="">
      <xdr:nvSpPr>
        <xdr:cNvPr id="85" name="テキスト ボックス 84"/>
        <xdr:cNvSpPr txBox="1"/>
      </xdr:nvSpPr>
      <xdr:spPr>
        <a:xfrm>
          <a:off x="1784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93929</xdr:rowOff>
    </xdr:from>
    <xdr:to>
      <xdr:col>6</xdr:col>
      <xdr:colOff>38100</xdr:colOff>
      <xdr:row>35</xdr:row>
      <xdr:rowOff>24079</xdr:rowOff>
    </xdr:to>
    <xdr:sp macro="" textlink="">
      <xdr:nvSpPr>
        <xdr:cNvPr id="86" name="楕円 85"/>
        <xdr:cNvSpPr/>
      </xdr:nvSpPr>
      <xdr:spPr>
        <a:xfrm>
          <a:off x="1079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15206</xdr:rowOff>
    </xdr:from>
    <xdr:ext cx="469744" cy="259045"/>
    <xdr:sp macro="" textlink="">
      <xdr:nvSpPr>
        <xdr:cNvPr id="87" name="テキスト ボックス 86"/>
        <xdr:cNvSpPr txBox="1"/>
      </xdr:nvSpPr>
      <xdr:spPr>
        <a:xfrm>
          <a:off x="895428"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144291</xdr:rowOff>
    </xdr:from>
    <xdr:to>
      <xdr:col>24</xdr:col>
      <xdr:colOff>63500</xdr:colOff>
      <xdr:row>57</xdr:row>
      <xdr:rowOff>99181</xdr:rowOff>
    </xdr:to>
    <xdr:cxnSp macro="">
      <xdr:nvCxnSpPr>
        <xdr:cNvPr id="117" name="直線コネクタ 116"/>
        <xdr:cNvCxnSpPr/>
      </xdr:nvCxnSpPr>
      <xdr:spPr>
        <a:xfrm flipV="1">
          <a:off x="3797300" y="9745491"/>
          <a:ext cx="8382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99181</xdr:rowOff>
    </xdr:from>
    <xdr:to>
      <xdr:col>19</xdr:col>
      <xdr:colOff>177800</xdr:colOff>
      <xdr:row>57</xdr:row>
      <xdr:rowOff>134480</xdr:rowOff>
    </xdr:to>
    <xdr:cxnSp macro="">
      <xdr:nvCxnSpPr>
        <xdr:cNvPr id="120" name="直線コネクタ 119"/>
        <xdr:cNvCxnSpPr/>
      </xdr:nvCxnSpPr>
      <xdr:spPr>
        <a:xfrm flipV="1">
          <a:off x="2908300" y="9871831"/>
          <a:ext cx="889000" cy="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4083</xdr:rowOff>
    </xdr:from>
    <xdr:to>
      <xdr:col>15</xdr:col>
      <xdr:colOff>50800</xdr:colOff>
      <xdr:row>57</xdr:row>
      <xdr:rowOff>134480</xdr:rowOff>
    </xdr:to>
    <xdr:cxnSp macro="">
      <xdr:nvCxnSpPr>
        <xdr:cNvPr id="123" name="直線コネクタ 122"/>
        <xdr:cNvCxnSpPr/>
      </xdr:nvCxnSpPr>
      <xdr:spPr>
        <a:xfrm>
          <a:off x="2019300" y="9776733"/>
          <a:ext cx="889000" cy="13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4083</xdr:rowOff>
    </xdr:from>
    <xdr:to>
      <xdr:col>10</xdr:col>
      <xdr:colOff>114300</xdr:colOff>
      <xdr:row>57</xdr:row>
      <xdr:rowOff>6293</xdr:rowOff>
    </xdr:to>
    <xdr:cxnSp macro="">
      <xdr:nvCxnSpPr>
        <xdr:cNvPr id="126" name="直線コネクタ 125"/>
        <xdr:cNvCxnSpPr/>
      </xdr:nvCxnSpPr>
      <xdr:spPr>
        <a:xfrm flipV="1">
          <a:off x="1130300" y="977673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93491</xdr:rowOff>
    </xdr:from>
    <xdr:to>
      <xdr:col>24</xdr:col>
      <xdr:colOff>114300</xdr:colOff>
      <xdr:row>57</xdr:row>
      <xdr:rowOff>23641</xdr:rowOff>
    </xdr:to>
    <xdr:sp macro="" textlink="">
      <xdr:nvSpPr>
        <xdr:cNvPr id="136" name="楕円 135"/>
        <xdr:cNvSpPr/>
      </xdr:nvSpPr>
      <xdr:spPr>
        <a:xfrm>
          <a:off x="4584700" y="96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71918</xdr:rowOff>
    </xdr:from>
    <xdr:ext cx="534377" cy="259045"/>
    <xdr:sp macro="" textlink="">
      <xdr:nvSpPr>
        <xdr:cNvPr id="137" name="総務費該当値テキスト"/>
        <xdr:cNvSpPr txBox="1"/>
      </xdr:nvSpPr>
      <xdr:spPr>
        <a:xfrm>
          <a:off x="4686300" y="96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48381</xdr:rowOff>
    </xdr:from>
    <xdr:to>
      <xdr:col>20</xdr:col>
      <xdr:colOff>38100</xdr:colOff>
      <xdr:row>57</xdr:row>
      <xdr:rowOff>149981</xdr:rowOff>
    </xdr:to>
    <xdr:sp macro="" textlink="">
      <xdr:nvSpPr>
        <xdr:cNvPr id="138" name="楕円 137"/>
        <xdr:cNvSpPr/>
      </xdr:nvSpPr>
      <xdr:spPr>
        <a:xfrm>
          <a:off x="3746500" y="9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141108</xdr:rowOff>
    </xdr:from>
    <xdr:ext cx="534377" cy="259045"/>
    <xdr:sp macro="" textlink="">
      <xdr:nvSpPr>
        <xdr:cNvPr id="139" name="テキスト ボックス 138"/>
        <xdr:cNvSpPr txBox="1"/>
      </xdr:nvSpPr>
      <xdr:spPr>
        <a:xfrm>
          <a:off x="3530111" y="99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83680</xdr:rowOff>
    </xdr:from>
    <xdr:to>
      <xdr:col>15</xdr:col>
      <xdr:colOff>101600</xdr:colOff>
      <xdr:row>58</xdr:row>
      <xdr:rowOff>13830</xdr:rowOff>
    </xdr:to>
    <xdr:sp macro="" textlink="">
      <xdr:nvSpPr>
        <xdr:cNvPr id="140" name="楕円 139"/>
        <xdr:cNvSpPr/>
      </xdr:nvSpPr>
      <xdr:spPr>
        <a:xfrm>
          <a:off x="2857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4957</xdr:rowOff>
    </xdr:from>
    <xdr:ext cx="534377" cy="259045"/>
    <xdr:sp macro="" textlink="">
      <xdr:nvSpPr>
        <xdr:cNvPr id="141" name="テキスト ボックス 140"/>
        <xdr:cNvSpPr txBox="1"/>
      </xdr:nvSpPr>
      <xdr:spPr>
        <a:xfrm>
          <a:off x="2641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124733</xdr:rowOff>
    </xdr:from>
    <xdr:to>
      <xdr:col>10</xdr:col>
      <xdr:colOff>165100</xdr:colOff>
      <xdr:row>57</xdr:row>
      <xdr:rowOff>54883</xdr:rowOff>
    </xdr:to>
    <xdr:sp macro="" textlink="">
      <xdr:nvSpPr>
        <xdr:cNvPr id="142" name="楕円 141"/>
        <xdr:cNvSpPr/>
      </xdr:nvSpPr>
      <xdr:spPr>
        <a:xfrm>
          <a:off x="1968500" y="97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46010</xdr:rowOff>
    </xdr:from>
    <xdr:ext cx="534377" cy="259045"/>
    <xdr:sp macro="" textlink="">
      <xdr:nvSpPr>
        <xdr:cNvPr id="143" name="テキスト ボックス 142"/>
        <xdr:cNvSpPr txBox="1"/>
      </xdr:nvSpPr>
      <xdr:spPr>
        <a:xfrm>
          <a:off x="1752111" y="98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126943</xdr:rowOff>
    </xdr:from>
    <xdr:to>
      <xdr:col>6</xdr:col>
      <xdr:colOff>38100</xdr:colOff>
      <xdr:row>57</xdr:row>
      <xdr:rowOff>57093</xdr:rowOff>
    </xdr:to>
    <xdr:sp macro="" textlink="">
      <xdr:nvSpPr>
        <xdr:cNvPr id="144" name="楕円 143"/>
        <xdr:cNvSpPr/>
      </xdr:nvSpPr>
      <xdr:spPr>
        <a:xfrm>
          <a:off x="1079500" y="97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48220</xdr:rowOff>
    </xdr:from>
    <xdr:ext cx="534377" cy="259045"/>
    <xdr:sp macro="" textlink="">
      <xdr:nvSpPr>
        <xdr:cNvPr id="145" name="テキスト ボックス 144"/>
        <xdr:cNvSpPr txBox="1"/>
      </xdr:nvSpPr>
      <xdr:spPr>
        <a:xfrm>
          <a:off x="863111" y="98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60168</xdr:rowOff>
    </xdr:from>
    <xdr:to>
      <xdr:col>24</xdr:col>
      <xdr:colOff>63500</xdr:colOff>
      <xdr:row>77</xdr:row>
      <xdr:rowOff>130229</xdr:rowOff>
    </xdr:to>
    <xdr:cxnSp macro="">
      <xdr:nvCxnSpPr>
        <xdr:cNvPr id="177" name="直線コネクタ 176"/>
        <xdr:cNvCxnSpPr/>
      </xdr:nvCxnSpPr>
      <xdr:spPr>
        <a:xfrm flipV="1">
          <a:off x="3797300" y="13261818"/>
          <a:ext cx="8382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121946</xdr:rowOff>
    </xdr:from>
    <xdr:to>
      <xdr:col>19</xdr:col>
      <xdr:colOff>177800</xdr:colOff>
      <xdr:row>77</xdr:row>
      <xdr:rowOff>130229</xdr:rowOff>
    </xdr:to>
    <xdr:cxnSp macro="">
      <xdr:nvCxnSpPr>
        <xdr:cNvPr id="180" name="直線コネクタ 179"/>
        <xdr:cNvCxnSpPr/>
      </xdr:nvCxnSpPr>
      <xdr:spPr>
        <a:xfrm>
          <a:off x="2908300" y="13323596"/>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93338</xdr:rowOff>
    </xdr:from>
    <xdr:to>
      <xdr:col>15</xdr:col>
      <xdr:colOff>50800</xdr:colOff>
      <xdr:row>77</xdr:row>
      <xdr:rowOff>121946</xdr:rowOff>
    </xdr:to>
    <xdr:cxnSp macro="">
      <xdr:nvCxnSpPr>
        <xdr:cNvPr id="183" name="直線コネクタ 182"/>
        <xdr:cNvCxnSpPr/>
      </xdr:nvCxnSpPr>
      <xdr:spPr>
        <a:xfrm>
          <a:off x="2019300" y="1329498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93338</xdr:rowOff>
    </xdr:from>
    <xdr:to>
      <xdr:col>10</xdr:col>
      <xdr:colOff>114300</xdr:colOff>
      <xdr:row>77</xdr:row>
      <xdr:rowOff>158228</xdr:rowOff>
    </xdr:to>
    <xdr:cxnSp macro="">
      <xdr:nvCxnSpPr>
        <xdr:cNvPr id="186" name="直線コネクタ 185"/>
        <xdr:cNvCxnSpPr/>
      </xdr:nvCxnSpPr>
      <xdr:spPr>
        <a:xfrm flipV="1">
          <a:off x="1130300" y="13294988"/>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9368</xdr:rowOff>
    </xdr:from>
    <xdr:to>
      <xdr:col>24</xdr:col>
      <xdr:colOff>114300</xdr:colOff>
      <xdr:row>77</xdr:row>
      <xdr:rowOff>110968</xdr:rowOff>
    </xdr:to>
    <xdr:sp macro="" textlink="">
      <xdr:nvSpPr>
        <xdr:cNvPr id="196" name="楕円 195"/>
        <xdr:cNvSpPr/>
      </xdr:nvSpPr>
      <xdr:spPr>
        <a:xfrm>
          <a:off x="4584700" y="132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159245</xdr:rowOff>
    </xdr:from>
    <xdr:ext cx="599010" cy="259045"/>
    <xdr:sp macro="" textlink="">
      <xdr:nvSpPr>
        <xdr:cNvPr id="197" name="民生費該当値テキスト"/>
        <xdr:cNvSpPr txBox="1"/>
      </xdr:nvSpPr>
      <xdr:spPr>
        <a:xfrm>
          <a:off x="4686300" y="1318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79429</xdr:rowOff>
    </xdr:from>
    <xdr:to>
      <xdr:col>20</xdr:col>
      <xdr:colOff>38100</xdr:colOff>
      <xdr:row>78</xdr:row>
      <xdr:rowOff>9579</xdr:rowOff>
    </xdr:to>
    <xdr:sp macro="" textlink="">
      <xdr:nvSpPr>
        <xdr:cNvPr id="198" name="楕円 197"/>
        <xdr:cNvSpPr/>
      </xdr:nvSpPr>
      <xdr:spPr>
        <a:xfrm>
          <a:off x="3746500" y="132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706</xdr:rowOff>
    </xdr:from>
    <xdr:ext cx="599010" cy="259045"/>
    <xdr:sp macro="" textlink="">
      <xdr:nvSpPr>
        <xdr:cNvPr id="199" name="テキスト ボックス 198"/>
        <xdr:cNvSpPr txBox="1"/>
      </xdr:nvSpPr>
      <xdr:spPr>
        <a:xfrm>
          <a:off x="3497795" y="133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71146</xdr:rowOff>
    </xdr:from>
    <xdr:to>
      <xdr:col>15</xdr:col>
      <xdr:colOff>101600</xdr:colOff>
      <xdr:row>78</xdr:row>
      <xdr:rowOff>1296</xdr:rowOff>
    </xdr:to>
    <xdr:sp macro="" textlink="">
      <xdr:nvSpPr>
        <xdr:cNvPr id="200" name="楕円 199"/>
        <xdr:cNvSpPr/>
      </xdr:nvSpPr>
      <xdr:spPr>
        <a:xfrm>
          <a:off x="2857500" y="132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163873</xdr:rowOff>
    </xdr:from>
    <xdr:ext cx="599010" cy="259045"/>
    <xdr:sp macro="" textlink="">
      <xdr:nvSpPr>
        <xdr:cNvPr id="201" name="テキスト ボックス 200"/>
        <xdr:cNvSpPr txBox="1"/>
      </xdr:nvSpPr>
      <xdr:spPr>
        <a:xfrm>
          <a:off x="2608795" y="1336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42538</xdr:rowOff>
    </xdr:from>
    <xdr:to>
      <xdr:col>10</xdr:col>
      <xdr:colOff>165100</xdr:colOff>
      <xdr:row>77</xdr:row>
      <xdr:rowOff>144138</xdr:rowOff>
    </xdr:to>
    <xdr:sp macro="" textlink="">
      <xdr:nvSpPr>
        <xdr:cNvPr id="202" name="楕円 201"/>
        <xdr:cNvSpPr/>
      </xdr:nvSpPr>
      <xdr:spPr>
        <a:xfrm>
          <a:off x="1968500" y="132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135265</xdr:rowOff>
    </xdr:from>
    <xdr:ext cx="599010" cy="259045"/>
    <xdr:sp macro="" textlink="">
      <xdr:nvSpPr>
        <xdr:cNvPr id="203" name="テキスト ボックス 202"/>
        <xdr:cNvSpPr txBox="1"/>
      </xdr:nvSpPr>
      <xdr:spPr>
        <a:xfrm>
          <a:off x="1719795" y="1333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107428</xdr:rowOff>
    </xdr:from>
    <xdr:to>
      <xdr:col>6</xdr:col>
      <xdr:colOff>38100</xdr:colOff>
      <xdr:row>78</xdr:row>
      <xdr:rowOff>37578</xdr:rowOff>
    </xdr:to>
    <xdr:sp macro="" textlink="">
      <xdr:nvSpPr>
        <xdr:cNvPr id="204" name="楕円 203"/>
        <xdr:cNvSpPr/>
      </xdr:nvSpPr>
      <xdr:spPr>
        <a:xfrm>
          <a:off x="1079500" y="133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28705</xdr:rowOff>
    </xdr:from>
    <xdr:ext cx="599010" cy="259045"/>
    <xdr:sp macro="" textlink="">
      <xdr:nvSpPr>
        <xdr:cNvPr id="205" name="テキスト ボックス 204"/>
        <xdr:cNvSpPr txBox="1"/>
      </xdr:nvSpPr>
      <xdr:spPr>
        <a:xfrm>
          <a:off x="830795" y="134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73487</xdr:rowOff>
    </xdr:from>
    <xdr:to>
      <xdr:col>24</xdr:col>
      <xdr:colOff>63500</xdr:colOff>
      <xdr:row>99</xdr:row>
      <xdr:rowOff>85147</xdr:rowOff>
    </xdr:to>
    <xdr:cxnSp macro="">
      <xdr:nvCxnSpPr>
        <xdr:cNvPr id="237" name="直線コネクタ 236"/>
        <xdr:cNvCxnSpPr/>
      </xdr:nvCxnSpPr>
      <xdr:spPr>
        <a:xfrm flipV="1">
          <a:off x="3797300" y="17047037"/>
          <a:ext cx="8382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85147</xdr:rowOff>
    </xdr:from>
    <xdr:to>
      <xdr:col>19</xdr:col>
      <xdr:colOff>177800</xdr:colOff>
      <xdr:row>99</xdr:row>
      <xdr:rowOff>100087</xdr:rowOff>
    </xdr:to>
    <xdr:cxnSp macro="">
      <xdr:nvCxnSpPr>
        <xdr:cNvPr id="240" name="直線コネクタ 239"/>
        <xdr:cNvCxnSpPr/>
      </xdr:nvCxnSpPr>
      <xdr:spPr>
        <a:xfrm flipV="1">
          <a:off x="2908300" y="17058697"/>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64931</xdr:rowOff>
    </xdr:from>
    <xdr:to>
      <xdr:col>15</xdr:col>
      <xdr:colOff>50800</xdr:colOff>
      <xdr:row>99</xdr:row>
      <xdr:rowOff>100087</xdr:rowOff>
    </xdr:to>
    <xdr:cxnSp macro="">
      <xdr:nvCxnSpPr>
        <xdr:cNvPr id="243" name="直線コネクタ 242"/>
        <xdr:cNvCxnSpPr/>
      </xdr:nvCxnSpPr>
      <xdr:spPr>
        <a:xfrm>
          <a:off x="2019300" y="17038481"/>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64931</xdr:rowOff>
    </xdr:from>
    <xdr:to>
      <xdr:col>10</xdr:col>
      <xdr:colOff>114300</xdr:colOff>
      <xdr:row>99</xdr:row>
      <xdr:rowOff>131584</xdr:rowOff>
    </xdr:to>
    <xdr:cxnSp macro="">
      <xdr:nvCxnSpPr>
        <xdr:cNvPr id="246" name="直線コネクタ 245"/>
        <xdr:cNvCxnSpPr/>
      </xdr:nvCxnSpPr>
      <xdr:spPr>
        <a:xfrm flipV="1">
          <a:off x="1130300" y="17038481"/>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22687</xdr:rowOff>
    </xdr:from>
    <xdr:to>
      <xdr:col>24</xdr:col>
      <xdr:colOff>114300</xdr:colOff>
      <xdr:row>99</xdr:row>
      <xdr:rowOff>124287</xdr:rowOff>
    </xdr:to>
    <xdr:sp macro="" textlink="">
      <xdr:nvSpPr>
        <xdr:cNvPr id="256" name="楕円 255"/>
        <xdr:cNvSpPr/>
      </xdr:nvSpPr>
      <xdr:spPr>
        <a:xfrm>
          <a:off x="4584700" y="169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109064</xdr:rowOff>
    </xdr:from>
    <xdr:ext cx="534377" cy="259045"/>
    <xdr:sp macro="" textlink="">
      <xdr:nvSpPr>
        <xdr:cNvPr id="257" name="衛生費該当値テキスト"/>
        <xdr:cNvSpPr txBox="1"/>
      </xdr:nvSpPr>
      <xdr:spPr>
        <a:xfrm>
          <a:off x="4686300" y="169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34347</xdr:rowOff>
    </xdr:from>
    <xdr:to>
      <xdr:col>20</xdr:col>
      <xdr:colOff>38100</xdr:colOff>
      <xdr:row>99</xdr:row>
      <xdr:rowOff>135947</xdr:rowOff>
    </xdr:to>
    <xdr:sp macro="" textlink="">
      <xdr:nvSpPr>
        <xdr:cNvPr id="258" name="楕円 257"/>
        <xdr:cNvSpPr/>
      </xdr:nvSpPr>
      <xdr:spPr>
        <a:xfrm>
          <a:off x="3746500" y="170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127074</xdr:rowOff>
    </xdr:from>
    <xdr:ext cx="534377" cy="259045"/>
    <xdr:sp macro="" textlink="">
      <xdr:nvSpPr>
        <xdr:cNvPr id="259" name="テキスト ボックス 258"/>
        <xdr:cNvSpPr txBox="1"/>
      </xdr:nvSpPr>
      <xdr:spPr>
        <a:xfrm>
          <a:off x="3530111" y="171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49287</xdr:rowOff>
    </xdr:from>
    <xdr:to>
      <xdr:col>15</xdr:col>
      <xdr:colOff>101600</xdr:colOff>
      <xdr:row>99</xdr:row>
      <xdr:rowOff>150887</xdr:rowOff>
    </xdr:to>
    <xdr:sp macro="" textlink="">
      <xdr:nvSpPr>
        <xdr:cNvPr id="260" name="楕円 259"/>
        <xdr:cNvSpPr/>
      </xdr:nvSpPr>
      <xdr:spPr>
        <a:xfrm>
          <a:off x="2857500" y="170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142014</xdr:rowOff>
    </xdr:from>
    <xdr:ext cx="534377" cy="259045"/>
    <xdr:sp macro="" textlink="">
      <xdr:nvSpPr>
        <xdr:cNvPr id="261" name="テキスト ボックス 260"/>
        <xdr:cNvSpPr txBox="1"/>
      </xdr:nvSpPr>
      <xdr:spPr>
        <a:xfrm>
          <a:off x="2641111" y="171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14131</xdr:rowOff>
    </xdr:from>
    <xdr:to>
      <xdr:col>10</xdr:col>
      <xdr:colOff>165100</xdr:colOff>
      <xdr:row>99</xdr:row>
      <xdr:rowOff>115731</xdr:rowOff>
    </xdr:to>
    <xdr:sp macro="" textlink="">
      <xdr:nvSpPr>
        <xdr:cNvPr id="262" name="楕円 261"/>
        <xdr:cNvSpPr/>
      </xdr:nvSpPr>
      <xdr:spPr>
        <a:xfrm>
          <a:off x="1968500" y="169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106858</xdr:rowOff>
    </xdr:from>
    <xdr:ext cx="534377" cy="259045"/>
    <xdr:sp macro="" textlink="">
      <xdr:nvSpPr>
        <xdr:cNvPr id="263" name="テキスト ボックス 262"/>
        <xdr:cNvSpPr txBox="1"/>
      </xdr:nvSpPr>
      <xdr:spPr>
        <a:xfrm>
          <a:off x="1752111" y="170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80784</xdr:rowOff>
    </xdr:from>
    <xdr:to>
      <xdr:col>6</xdr:col>
      <xdr:colOff>38100</xdr:colOff>
      <xdr:row>100</xdr:row>
      <xdr:rowOff>10934</xdr:rowOff>
    </xdr:to>
    <xdr:sp macro="" textlink="">
      <xdr:nvSpPr>
        <xdr:cNvPr id="264" name="楕円 263"/>
        <xdr:cNvSpPr/>
      </xdr:nvSpPr>
      <xdr:spPr>
        <a:xfrm>
          <a:off x="1079500" y="17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2061</xdr:rowOff>
    </xdr:from>
    <xdr:ext cx="534377" cy="259045"/>
    <xdr:sp macro="" textlink="">
      <xdr:nvSpPr>
        <xdr:cNvPr id="265" name="テキスト ボックス 264"/>
        <xdr:cNvSpPr txBox="1"/>
      </xdr:nvSpPr>
      <xdr:spPr>
        <a:xfrm>
          <a:off x="863111" y="17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129032</xdr:rowOff>
    </xdr:from>
    <xdr:to>
      <xdr:col>55</xdr:col>
      <xdr:colOff>0</xdr:colOff>
      <xdr:row>38</xdr:row>
      <xdr:rowOff>137795</xdr:rowOff>
    </xdr:to>
    <xdr:cxnSp macro="">
      <xdr:nvCxnSpPr>
        <xdr:cNvPr id="294" name="直線コネクタ 293"/>
        <xdr:cNvCxnSpPr/>
      </xdr:nvCxnSpPr>
      <xdr:spPr>
        <a:xfrm>
          <a:off x="9639300" y="664413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129032</xdr:rowOff>
    </xdr:from>
    <xdr:to>
      <xdr:col>50</xdr:col>
      <xdr:colOff>114300</xdr:colOff>
      <xdr:row>38</xdr:row>
      <xdr:rowOff>131699</xdr:rowOff>
    </xdr:to>
    <xdr:cxnSp macro="">
      <xdr:nvCxnSpPr>
        <xdr:cNvPr id="297" name="直線コネクタ 296"/>
        <xdr:cNvCxnSpPr/>
      </xdr:nvCxnSpPr>
      <xdr:spPr>
        <a:xfrm flipV="1">
          <a:off x="8750300" y="6644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105791</xdr:rowOff>
    </xdr:from>
    <xdr:to>
      <xdr:col>45</xdr:col>
      <xdr:colOff>177800</xdr:colOff>
      <xdr:row>38</xdr:row>
      <xdr:rowOff>131699</xdr:rowOff>
    </xdr:to>
    <xdr:cxnSp macro="">
      <xdr:nvCxnSpPr>
        <xdr:cNvPr id="300" name="直線コネクタ 299"/>
        <xdr:cNvCxnSpPr/>
      </xdr:nvCxnSpPr>
      <xdr:spPr>
        <a:xfrm>
          <a:off x="7861300" y="662089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19685</xdr:rowOff>
    </xdr:from>
    <xdr:to>
      <xdr:col>41</xdr:col>
      <xdr:colOff>50800</xdr:colOff>
      <xdr:row>38</xdr:row>
      <xdr:rowOff>105791</xdr:rowOff>
    </xdr:to>
    <xdr:cxnSp macro="">
      <xdr:nvCxnSpPr>
        <xdr:cNvPr id="303" name="直線コネクタ 302"/>
        <xdr:cNvCxnSpPr/>
      </xdr:nvCxnSpPr>
      <xdr:spPr>
        <a:xfrm>
          <a:off x="6972300" y="653478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86995</xdr:rowOff>
    </xdr:from>
    <xdr:to>
      <xdr:col>55</xdr:col>
      <xdr:colOff>50800</xdr:colOff>
      <xdr:row>39</xdr:row>
      <xdr:rowOff>17145</xdr:rowOff>
    </xdr:to>
    <xdr:sp macro="" textlink="">
      <xdr:nvSpPr>
        <xdr:cNvPr id="313" name="楕円 312"/>
        <xdr:cNvSpPr/>
      </xdr:nvSpPr>
      <xdr:spPr>
        <a:xfrm>
          <a:off x="104267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1922</xdr:rowOff>
    </xdr:from>
    <xdr:ext cx="378565" cy="259045"/>
    <xdr:sp macro="" textlink="">
      <xdr:nvSpPr>
        <xdr:cNvPr id="314" name="労働費該当値テキスト"/>
        <xdr:cNvSpPr txBox="1"/>
      </xdr:nvSpPr>
      <xdr:spPr>
        <a:xfrm>
          <a:off x="10528300" y="651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78232</xdr:rowOff>
    </xdr:from>
    <xdr:to>
      <xdr:col>50</xdr:col>
      <xdr:colOff>165100</xdr:colOff>
      <xdr:row>39</xdr:row>
      <xdr:rowOff>8382</xdr:rowOff>
    </xdr:to>
    <xdr:sp macro="" textlink="">
      <xdr:nvSpPr>
        <xdr:cNvPr id="315" name="楕円 314"/>
        <xdr:cNvSpPr/>
      </xdr:nvSpPr>
      <xdr:spPr>
        <a:xfrm>
          <a:off x="9588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170959</xdr:rowOff>
    </xdr:from>
    <xdr:ext cx="378565" cy="259045"/>
    <xdr:sp macro="" textlink="">
      <xdr:nvSpPr>
        <xdr:cNvPr id="316" name="テキスト ボックス 315"/>
        <xdr:cNvSpPr txBox="1"/>
      </xdr:nvSpPr>
      <xdr:spPr>
        <a:xfrm>
          <a:off x="9450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80899</xdr:rowOff>
    </xdr:from>
    <xdr:to>
      <xdr:col>46</xdr:col>
      <xdr:colOff>38100</xdr:colOff>
      <xdr:row>39</xdr:row>
      <xdr:rowOff>11049</xdr:rowOff>
    </xdr:to>
    <xdr:sp macro="" textlink="">
      <xdr:nvSpPr>
        <xdr:cNvPr id="317" name="楕円 316"/>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2176</xdr:rowOff>
    </xdr:from>
    <xdr:ext cx="378565" cy="259045"/>
    <xdr:sp macro="" textlink="">
      <xdr:nvSpPr>
        <xdr:cNvPr id="318" name="テキスト ボックス 317"/>
        <xdr:cNvSpPr txBox="1"/>
      </xdr:nvSpPr>
      <xdr:spPr>
        <a:xfrm>
          <a:off x="8561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54991</xdr:rowOff>
    </xdr:from>
    <xdr:to>
      <xdr:col>41</xdr:col>
      <xdr:colOff>101600</xdr:colOff>
      <xdr:row>38</xdr:row>
      <xdr:rowOff>156591</xdr:rowOff>
    </xdr:to>
    <xdr:sp macro="" textlink="">
      <xdr:nvSpPr>
        <xdr:cNvPr id="319" name="楕円 318"/>
        <xdr:cNvSpPr/>
      </xdr:nvSpPr>
      <xdr:spPr>
        <a:xfrm>
          <a:off x="7810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147718</xdr:rowOff>
    </xdr:from>
    <xdr:ext cx="378565" cy="259045"/>
    <xdr:sp macro="" textlink="">
      <xdr:nvSpPr>
        <xdr:cNvPr id="320" name="テキスト ボックス 319"/>
        <xdr:cNvSpPr txBox="1"/>
      </xdr:nvSpPr>
      <xdr:spPr>
        <a:xfrm>
          <a:off x="7672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21" name="楕円 320"/>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61612</xdr:rowOff>
    </xdr:from>
    <xdr:ext cx="378565" cy="259045"/>
    <xdr:sp macro="" textlink="">
      <xdr:nvSpPr>
        <xdr:cNvPr id="322" name="テキスト ボックス 321"/>
        <xdr:cNvSpPr txBox="1"/>
      </xdr:nvSpPr>
      <xdr:spPr>
        <a:xfrm>
          <a:off x="6783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144272</xdr:rowOff>
    </xdr:from>
    <xdr:to>
      <xdr:col>55</xdr:col>
      <xdr:colOff>0</xdr:colOff>
      <xdr:row>59</xdr:row>
      <xdr:rowOff>16866</xdr:rowOff>
    </xdr:to>
    <xdr:cxnSp macro="">
      <xdr:nvCxnSpPr>
        <xdr:cNvPr id="351" name="直線コネクタ 350"/>
        <xdr:cNvCxnSpPr/>
      </xdr:nvCxnSpPr>
      <xdr:spPr>
        <a:xfrm flipV="1">
          <a:off x="9639300" y="10088372"/>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16866</xdr:rowOff>
    </xdr:from>
    <xdr:to>
      <xdr:col>50</xdr:col>
      <xdr:colOff>114300</xdr:colOff>
      <xdr:row>59</xdr:row>
      <xdr:rowOff>17914</xdr:rowOff>
    </xdr:to>
    <xdr:cxnSp macro="">
      <xdr:nvCxnSpPr>
        <xdr:cNvPr id="354" name="直線コネクタ 353"/>
        <xdr:cNvCxnSpPr/>
      </xdr:nvCxnSpPr>
      <xdr:spPr>
        <a:xfrm flipV="1">
          <a:off x="8750300" y="1013241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13894</xdr:rowOff>
    </xdr:from>
    <xdr:to>
      <xdr:col>45</xdr:col>
      <xdr:colOff>177800</xdr:colOff>
      <xdr:row>59</xdr:row>
      <xdr:rowOff>17914</xdr:rowOff>
    </xdr:to>
    <xdr:cxnSp macro="">
      <xdr:nvCxnSpPr>
        <xdr:cNvPr id="357" name="直線コネクタ 356"/>
        <xdr:cNvCxnSpPr/>
      </xdr:nvCxnSpPr>
      <xdr:spPr>
        <a:xfrm>
          <a:off x="7861300" y="1012944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162046</xdr:rowOff>
    </xdr:from>
    <xdr:to>
      <xdr:col>41</xdr:col>
      <xdr:colOff>50800</xdr:colOff>
      <xdr:row>59</xdr:row>
      <xdr:rowOff>13894</xdr:rowOff>
    </xdr:to>
    <xdr:cxnSp macro="">
      <xdr:nvCxnSpPr>
        <xdr:cNvPr id="360" name="直線コネクタ 359"/>
        <xdr:cNvCxnSpPr/>
      </xdr:nvCxnSpPr>
      <xdr:spPr>
        <a:xfrm>
          <a:off x="6972300" y="10106146"/>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93472</xdr:rowOff>
    </xdr:from>
    <xdr:to>
      <xdr:col>55</xdr:col>
      <xdr:colOff>50800</xdr:colOff>
      <xdr:row>59</xdr:row>
      <xdr:rowOff>23622</xdr:rowOff>
    </xdr:to>
    <xdr:sp macro="" textlink="">
      <xdr:nvSpPr>
        <xdr:cNvPr id="370" name="楕円 369"/>
        <xdr:cNvSpPr/>
      </xdr:nvSpPr>
      <xdr:spPr>
        <a:xfrm>
          <a:off x="104267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137516</xdr:rowOff>
    </xdr:from>
    <xdr:to>
      <xdr:col>50</xdr:col>
      <xdr:colOff>165100</xdr:colOff>
      <xdr:row>59</xdr:row>
      <xdr:rowOff>67666</xdr:rowOff>
    </xdr:to>
    <xdr:sp macro="" textlink="">
      <xdr:nvSpPr>
        <xdr:cNvPr id="372" name="楕円 371"/>
        <xdr:cNvSpPr/>
      </xdr:nvSpPr>
      <xdr:spPr>
        <a:xfrm>
          <a:off x="9588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58793</xdr:rowOff>
    </xdr:from>
    <xdr:ext cx="469744" cy="259045"/>
    <xdr:sp macro="" textlink="">
      <xdr:nvSpPr>
        <xdr:cNvPr id="373" name="テキスト ボックス 372"/>
        <xdr:cNvSpPr txBox="1"/>
      </xdr:nvSpPr>
      <xdr:spPr>
        <a:xfrm>
          <a:off x="9404428" y="1017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138564</xdr:rowOff>
    </xdr:from>
    <xdr:to>
      <xdr:col>46</xdr:col>
      <xdr:colOff>38100</xdr:colOff>
      <xdr:row>59</xdr:row>
      <xdr:rowOff>68714</xdr:rowOff>
    </xdr:to>
    <xdr:sp macro="" textlink="">
      <xdr:nvSpPr>
        <xdr:cNvPr id="374" name="楕円 373"/>
        <xdr:cNvSpPr/>
      </xdr:nvSpPr>
      <xdr:spPr>
        <a:xfrm>
          <a:off x="8699500" y="100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59841</xdr:rowOff>
    </xdr:from>
    <xdr:ext cx="469744" cy="259045"/>
    <xdr:sp macro="" textlink="">
      <xdr:nvSpPr>
        <xdr:cNvPr id="375" name="テキスト ボックス 374"/>
        <xdr:cNvSpPr txBox="1"/>
      </xdr:nvSpPr>
      <xdr:spPr>
        <a:xfrm>
          <a:off x="8515428" y="101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134544</xdr:rowOff>
    </xdr:from>
    <xdr:to>
      <xdr:col>41</xdr:col>
      <xdr:colOff>101600</xdr:colOff>
      <xdr:row>59</xdr:row>
      <xdr:rowOff>64694</xdr:rowOff>
    </xdr:to>
    <xdr:sp macro="" textlink="">
      <xdr:nvSpPr>
        <xdr:cNvPr id="376" name="楕円 375"/>
        <xdr:cNvSpPr/>
      </xdr:nvSpPr>
      <xdr:spPr>
        <a:xfrm>
          <a:off x="78105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55821</xdr:rowOff>
    </xdr:from>
    <xdr:ext cx="469744" cy="259045"/>
    <xdr:sp macro="" textlink="">
      <xdr:nvSpPr>
        <xdr:cNvPr id="377" name="テキスト ボックス 376"/>
        <xdr:cNvSpPr txBox="1"/>
      </xdr:nvSpPr>
      <xdr:spPr>
        <a:xfrm>
          <a:off x="7626428" y="1017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111246</xdr:rowOff>
    </xdr:from>
    <xdr:to>
      <xdr:col>36</xdr:col>
      <xdr:colOff>165100</xdr:colOff>
      <xdr:row>59</xdr:row>
      <xdr:rowOff>41396</xdr:rowOff>
    </xdr:to>
    <xdr:sp macro="" textlink="">
      <xdr:nvSpPr>
        <xdr:cNvPr id="378" name="楕円 377"/>
        <xdr:cNvSpPr/>
      </xdr:nvSpPr>
      <xdr:spPr>
        <a:xfrm>
          <a:off x="6921500" y="100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32523</xdr:rowOff>
    </xdr:from>
    <xdr:ext cx="469744" cy="259045"/>
    <xdr:sp macro="" textlink="">
      <xdr:nvSpPr>
        <xdr:cNvPr id="379" name="テキスト ボックス 378"/>
        <xdr:cNvSpPr txBox="1"/>
      </xdr:nvSpPr>
      <xdr:spPr>
        <a:xfrm>
          <a:off x="6737428" y="101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87961</xdr:rowOff>
    </xdr:from>
    <xdr:to>
      <xdr:col>55</xdr:col>
      <xdr:colOff>0</xdr:colOff>
      <xdr:row>78</xdr:row>
      <xdr:rowOff>131775</xdr:rowOff>
    </xdr:to>
    <xdr:cxnSp macro="">
      <xdr:nvCxnSpPr>
        <xdr:cNvPr id="408" name="直線コネクタ 407"/>
        <xdr:cNvCxnSpPr/>
      </xdr:nvCxnSpPr>
      <xdr:spPr>
        <a:xfrm flipV="1">
          <a:off x="9639300" y="134610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92760</xdr:rowOff>
    </xdr:from>
    <xdr:to>
      <xdr:col>50</xdr:col>
      <xdr:colOff>114300</xdr:colOff>
      <xdr:row>78</xdr:row>
      <xdr:rowOff>131775</xdr:rowOff>
    </xdr:to>
    <xdr:cxnSp macro="">
      <xdr:nvCxnSpPr>
        <xdr:cNvPr id="411" name="直線コネクタ 410"/>
        <xdr:cNvCxnSpPr/>
      </xdr:nvCxnSpPr>
      <xdr:spPr>
        <a:xfrm>
          <a:off x="8750300" y="13465860"/>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86931</xdr:rowOff>
    </xdr:from>
    <xdr:to>
      <xdr:col>45</xdr:col>
      <xdr:colOff>177800</xdr:colOff>
      <xdr:row>78</xdr:row>
      <xdr:rowOff>92760</xdr:rowOff>
    </xdr:to>
    <xdr:cxnSp macro="">
      <xdr:nvCxnSpPr>
        <xdr:cNvPr id="414" name="直線コネクタ 413"/>
        <xdr:cNvCxnSpPr/>
      </xdr:nvCxnSpPr>
      <xdr:spPr>
        <a:xfrm>
          <a:off x="7861300" y="1346003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28333</xdr:rowOff>
    </xdr:from>
    <xdr:to>
      <xdr:col>41</xdr:col>
      <xdr:colOff>50800</xdr:colOff>
      <xdr:row>78</xdr:row>
      <xdr:rowOff>86931</xdr:rowOff>
    </xdr:to>
    <xdr:cxnSp macro="">
      <xdr:nvCxnSpPr>
        <xdr:cNvPr id="417" name="直線コネクタ 416"/>
        <xdr:cNvCxnSpPr/>
      </xdr:nvCxnSpPr>
      <xdr:spPr>
        <a:xfrm>
          <a:off x="6972300" y="13401433"/>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37161</xdr:rowOff>
    </xdr:from>
    <xdr:to>
      <xdr:col>55</xdr:col>
      <xdr:colOff>50800</xdr:colOff>
      <xdr:row>78</xdr:row>
      <xdr:rowOff>138761</xdr:rowOff>
    </xdr:to>
    <xdr:sp macro="" textlink="">
      <xdr:nvSpPr>
        <xdr:cNvPr id="427" name="楕円 426"/>
        <xdr:cNvSpPr/>
      </xdr:nvSpPr>
      <xdr:spPr>
        <a:xfrm>
          <a:off x="10426700" y="13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123538</xdr:rowOff>
    </xdr:from>
    <xdr:ext cx="469744" cy="259045"/>
    <xdr:sp macro="" textlink="">
      <xdr:nvSpPr>
        <xdr:cNvPr id="428" name="商工費該当値テキスト"/>
        <xdr:cNvSpPr txBox="1"/>
      </xdr:nvSpPr>
      <xdr:spPr>
        <a:xfrm>
          <a:off x="10528300" y="133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80975</xdr:rowOff>
    </xdr:from>
    <xdr:to>
      <xdr:col>50</xdr:col>
      <xdr:colOff>165100</xdr:colOff>
      <xdr:row>79</xdr:row>
      <xdr:rowOff>11125</xdr:rowOff>
    </xdr:to>
    <xdr:sp macro="" textlink="">
      <xdr:nvSpPr>
        <xdr:cNvPr id="429" name="楕円 428"/>
        <xdr:cNvSpPr/>
      </xdr:nvSpPr>
      <xdr:spPr>
        <a:xfrm>
          <a:off x="9588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2252</xdr:rowOff>
    </xdr:from>
    <xdr:ext cx="469744" cy="259045"/>
    <xdr:sp macro="" textlink="">
      <xdr:nvSpPr>
        <xdr:cNvPr id="430" name="テキスト ボックス 429"/>
        <xdr:cNvSpPr txBox="1"/>
      </xdr:nvSpPr>
      <xdr:spPr>
        <a:xfrm>
          <a:off x="9404428"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41960</xdr:rowOff>
    </xdr:from>
    <xdr:to>
      <xdr:col>46</xdr:col>
      <xdr:colOff>38100</xdr:colOff>
      <xdr:row>78</xdr:row>
      <xdr:rowOff>143560</xdr:rowOff>
    </xdr:to>
    <xdr:sp macro="" textlink="">
      <xdr:nvSpPr>
        <xdr:cNvPr id="431" name="楕円 430"/>
        <xdr:cNvSpPr/>
      </xdr:nvSpPr>
      <xdr:spPr>
        <a:xfrm>
          <a:off x="8699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134687</xdr:rowOff>
    </xdr:from>
    <xdr:ext cx="469744" cy="259045"/>
    <xdr:sp macro="" textlink="">
      <xdr:nvSpPr>
        <xdr:cNvPr id="432" name="テキスト ボックス 431"/>
        <xdr:cNvSpPr txBox="1"/>
      </xdr:nvSpPr>
      <xdr:spPr>
        <a:xfrm>
          <a:off x="8515428"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36131</xdr:rowOff>
    </xdr:from>
    <xdr:to>
      <xdr:col>41</xdr:col>
      <xdr:colOff>101600</xdr:colOff>
      <xdr:row>78</xdr:row>
      <xdr:rowOff>137731</xdr:rowOff>
    </xdr:to>
    <xdr:sp macro="" textlink="">
      <xdr:nvSpPr>
        <xdr:cNvPr id="433" name="楕円 432"/>
        <xdr:cNvSpPr/>
      </xdr:nvSpPr>
      <xdr:spPr>
        <a:xfrm>
          <a:off x="7810500" y="13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128858</xdr:rowOff>
    </xdr:from>
    <xdr:ext cx="469744" cy="259045"/>
    <xdr:sp macro="" textlink="">
      <xdr:nvSpPr>
        <xdr:cNvPr id="434" name="テキスト ボックス 433"/>
        <xdr:cNvSpPr txBox="1"/>
      </xdr:nvSpPr>
      <xdr:spPr>
        <a:xfrm>
          <a:off x="7626428" y="135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148983</xdr:rowOff>
    </xdr:from>
    <xdr:to>
      <xdr:col>36</xdr:col>
      <xdr:colOff>165100</xdr:colOff>
      <xdr:row>78</xdr:row>
      <xdr:rowOff>79133</xdr:rowOff>
    </xdr:to>
    <xdr:sp macro="" textlink="">
      <xdr:nvSpPr>
        <xdr:cNvPr id="435" name="楕円 434"/>
        <xdr:cNvSpPr/>
      </xdr:nvSpPr>
      <xdr:spPr>
        <a:xfrm>
          <a:off x="69215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70260</xdr:rowOff>
    </xdr:from>
    <xdr:ext cx="469744" cy="259045"/>
    <xdr:sp macro="" textlink="">
      <xdr:nvSpPr>
        <xdr:cNvPr id="436" name="テキスト ボックス 435"/>
        <xdr:cNvSpPr txBox="1"/>
      </xdr:nvSpPr>
      <xdr:spPr>
        <a:xfrm>
          <a:off x="6737428" y="134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21712</xdr:rowOff>
    </xdr:from>
    <xdr:to>
      <xdr:col>55</xdr:col>
      <xdr:colOff>0</xdr:colOff>
      <xdr:row>98</xdr:row>
      <xdr:rowOff>51133</xdr:rowOff>
    </xdr:to>
    <xdr:cxnSp macro="">
      <xdr:nvCxnSpPr>
        <xdr:cNvPr id="465" name="直線コネクタ 464"/>
        <xdr:cNvCxnSpPr/>
      </xdr:nvCxnSpPr>
      <xdr:spPr>
        <a:xfrm flipV="1">
          <a:off x="9639300" y="16823812"/>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9178</xdr:rowOff>
    </xdr:from>
    <xdr:to>
      <xdr:col>50</xdr:col>
      <xdr:colOff>114300</xdr:colOff>
      <xdr:row>98</xdr:row>
      <xdr:rowOff>51133</xdr:rowOff>
    </xdr:to>
    <xdr:cxnSp macro="">
      <xdr:nvCxnSpPr>
        <xdr:cNvPr id="468" name="直線コネクタ 467"/>
        <xdr:cNvCxnSpPr/>
      </xdr:nvCxnSpPr>
      <xdr:spPr>
        <a:xfrm>
          <a:off x="8750300" y="16811278"/>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9178</xdr:rowOff>
    </xdr:from>
    <xdr:to>
      <xdr:col>45</xdr:col>
      <xdr:colOff>177800</xdr:colOff>
      <xdr:row>98</xdr:row>
      <xdr:rowOff>53023</xdr:rowOff>
    </xdr:to>
    <xdr:cxnSp macro="">
      <xdr:nvCxnSpPr>
        <xdr:cNvPr id="471" name="直線コネクタ 470"/>
        <xdr:cNvCxnSpPr/>
      </xdr:nvCxnSpPr>
      <xdr:spPr>
        <a:xfrm flipV="1">
          <a:off x="7861300" y="16811278"/>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43025</xdr:rowOff>
    </xdr:from>
    <xdr:to>
      <xdr:col>41</xdr:col>
      <xdr:colOff>50800</xdr:colOff>
      <xdr:row>98</xdr:row>
      <xdr:rowOff>53023</xdr:rowOff>
    </xdr:to>
    <xdr:cxnSp macro="">
      <xdr:nvCxnSpPr>
        <xdr:cNvPr id="474" name="直線コネクタ 473"/>
        <xdr:cNvCxnSpPr/>
      </xdr:nvCxnSpPr>
      <xdr:spPr>
        <a:xfrm>
          <a:off x="6972300" y="16845125"/>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142362</xdr:rowOff>
    </xdr:from>
    <xdr:to>
      <xdr:col>55</xdr:col>
      <xdr:colOff>50800</xdr:colOff>
      <xdr:row>98</xdr:row>
      <xdr:rowOff>72512</xdr:rowOff>
    </xdr:to>
    <xdr:sp macro="" textlink="">
      <xdr:nvSpPr>
        <xdr:cNvPr id="484" name="楕円 483"/>
        <xdr:cNvSpPr/>
      </xdr:nvSpPr>
      <xdr:spPr>
        <a:xfrm>
          <a:off x="10426700" y="167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57289</xdr:rowOff>
    </xdr:from>
    <xdr:ext cx="534377" cy="259045"/>
    <xdr:sp macro="" textlink="">
      <xdr:nvSpPr>
        <xdr:cNvPr id="485" name="土木費該当値テキスト"/>
        <xdr:cNvSpPr txBox="1"/>
      </xdr:nvSpPr>
      <xdr:spPr>
        <a:xfrm>
          <a:off x="10528300" y="166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333</xdr:rowOff>
    </xdr:from>
    <xdr:to>
      <xdr:col>50</xdr:col>
      <xdr:colOff>165100</xdr:colOff>
      <xdr:row>98</xdr:row>
      <xdr:rowOff>101933</xdr:rowOff>
    </xdr:to>
    <xdr:sp macro="" textlink="">
      <xdr:nvSpPr>
        <xdr:cNvPr id="486" name="楕円 485"/>
        <xdr:cNvSpPr/>
      </xdr:nvSpPr>
      <xdr:spPr>
        <a:xfrm>
          <a:off x="9588500" y="168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93060</xdr:rowOff>
    </xdr:from>
    <xdr:ext cx="534377" cy="259045"/>
    <xdr:sp macro="" textlink="">
      <xdr:nvSpPr>
        <xdr:cNvPr id="487" name="テキスト ボックス 486"/>
        <xdr:cNvSpPr txBox="1"/>
      </xdr:nvSpPr>
      <xdr:spPr>
        <a:xfrm>
          <a:off x="9372111" y="168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129828</xdr:rowOff>
    </xdr:from>
    <xdr:to>
      <xdr:col>46</xdr:col>
      <xdr:colOff>38100</xdr:colOff>
      <xdr:row>98</xdr:row>
      <xdr:rowOff>59978</xdr:rowOff>
    </xdr:to>
    <xdr:sp macro="" textlink="">
      <xdr:nvSpPr>
        <xdr:cNvPr id="488" name="楕円 487"/>
        <xdr:cNvSpPr/>
      </xdr:nvSpPr>
      <xdr:spPr>
        <a:xfrm>
          <a:off x="8699500" y="167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51105</xdr:rowOff>
    </xdr:from>
    <xdr:ext cx="534377" cy="259045"/>
    <xdr:sp macro="" textlink="">
      <xdr:nvSpPr>
        <xdr:cNvPr id="489" name="テキスト ボックス 488"/>
        <xdr:cNvSpPr txBox="1"/>
      </xdr:nvSpPr>
      <xdr:spPr>
        <a:xfrm>
          <a:off x="8483111" y="168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2223</xdr:rowOff>
    </xdr:from>
    <xdr:to>
      <xdr:col>41</xdr:col>
      <xdr:colOff>101600</xdr:colOff>
      <xdr:row>98</xdr:row>
      <xdr:rowOff>103823</xdr:rowOff>
    </xdr:to>
    <xdr:sp macro="" textlink="">
      <xdr:nvSpPr>
        <xdr:cNvPr id="490" name="楕円 489"/>
        <xdr:cNvSpPr/>
      </xdr:nvSpPr>
      <xdr:spPr>
        <a:xfrm>
          <a:off x="7810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94950</xdr:rowOff>
    </xdr:from>
    <xdr:ext cx="534377" cy="259045"/>
    <xdr:sp macro="" textlink="">
      <xdr:nvSpPr>
        <xdr:cNvPr id="491" name="テキスト ボックス 490"/>
        <xdr:cNvSpPr txBox="1"/>
      </xdr:nvSpPr>
      <xdr:spPr>
        <a:xfrm>
          <a:off x="7594111" y="168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163675</xdr:rowOff>
    </xdr:from>
    <xdr:to>
      <xdr:col>36</xdr:col>
      <xdr:colOff>165100</xdr:colOff>
      <xdr:row>98</xdr:row>
      <xdr:rowOff>93825</xdr:rowOff>
    </xdr:to>
    <xdr:sp macro="" textlink="">
      <xdr:nvSpPr>
        <xdr:cNvPr id="492" name="楕円 491"/>
        <xdr:cNvSpPr/>
      </xdr:nvSpPr>
      <xdr:spPr>
        <a:xfrm>
          <a:off x="6921500" y="167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84952</xdr:rowOff>
    </xdr:from>
    <xdr:ext cx="534377" cy="259045"/>
    <xdr:sp macro="" textlink="">
      <xdr:nvSpPr>
        <xdr:cNvPr id="493" name="テキスト ボックス 492"/>
        <xdr:cNvSpPr txBox="1"/>
      </xdr:nvSpPr>
      <xdr:spPr>
        <a:xfrm>
          <a:off x="6705111" y="168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56993</xdr:rowOff>
    </xdr:from>
    <xdr:to>
      <xdr:col>85</xdr:col>
      <xdr:colOff>127000</xdr:colOff>
      <xdr:row>37</xdr:row>
      <xdr:rowOff>97135</xdr:rowOff>
    </xdr:to>
    <xdr:cxnSp macro="">
      <xdr:nvCxnSpPr>
        <xdr:cNvPr id="521" name="直線コネクタ 520"/>
        <xdr:cNvCxnSpPr/>
      </xdr:nvCxnSpPr>
      <xdr:spPr>
        <a:xfrm flipV="1">
          <a:off x="15481300" y="6400643"/>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69291</xdr:rowOff>
    </xdr:from>
    <xdr:to>
      <xdr:col>81</xdr:col>
      <xdr:colOff>50800</xdr:colOff>
      <xdr:row>37</xdr:row>
      <xdr:rowOff>97135</xdr:rowOff>
    </xdr:to>
    <xdr:cxnSp macro="">
      <xdr:nvCxnSpPr>
        <xdr:cNvPr id="524" name="直線コネクタ 523"/>
        <xdr:cNvCxnSpPr/>
      </xdr:nvCxnSpPr>
      <xdr:spPr>
        <a:xfrm>
          <a:off x="14592300" y="6412941"/>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69291</xdr:rowOff>
    </xdr:from>
    <xdr:to>
      <xdr:col>76</xdr:col>
      <xdr:colOff>114300</xdr:colOff>
      <xdr:row>37</xdr:row>
      <xdr:rowOff>107376</xdr:rowOff>
    </xdr:to>
    <xdr:cxnSp macro="">
      <xdr:nvCxnSpPr>
        <xdr:cNvPr id="527" name="直線コネクタ 526"/>
        <xdr:cNvCxnSpPr/>
      </xdr:nvCxnSpPr>
      <xdr:spPr>
        <a:xfrm flipV="1">
          <a:off x="13703300" y="641294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107376</xdr:rowOff>
    </xdr:from>
    <xdr:to>
      <xdr:col>71</xdr:col>
      <xdr:colOff>177800</xdr:colOff>
      <xdr:row>37</xdr:row>
      <xdr:rowOff>132933</xdr:rowOff>
    </xdr:to>
    <xdr:cxnSp macro="">
      <xdr:nvCxnSpPr>
        <xdr:cNvPr id="530" name="直線コネクタ 529"/>
        <xdr:cNvCxnSpPr/>
      </xdr:nvCxnSpPr>
      <xdr:spPr>
        <a:xfrm flipV="1">
          <a:off x="12814300" y="6451026"/>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6193</xdr:rowOff>
    </xdr:from>
    <xdr:to>
      <xdr:col>85</xdr:col>
      <xdr:colOff>177800</xdr:colOff>
      <xdr:row>37</xdr:row>
      <xdr:rowOff>107793</xdr:rowOff>
    </xdr:to>
    <xdr:sp macro="" textlink="">
      <xdr:nvSpPr>
        <xdr:cNvPr id="540" name="楕円 539"/>
        <xdr:cNvSpPr/>
      </xdr:nvSpPr>
      <xdr:spPr>
        <a:xfrm>
          <a:off x="16268700" y="6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29070</xdr:rowOff>
    </xdr:from>
    <xdr:ext cx="534377" cy="259045"/>
    <xdr:sp macro="" textlink="">
      <xdr:nvSpPr>
        <xdr:cNvPr id="541" name="消防費該当値テキスト"/>
        <xdr:cNvSpPr txBox="1"/>
      </xdr:nvSpPr>
      <xdr:spPr>
        <a:xfrm>
          <a:off x="16370300" y="62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46335</xdr:rowOff>
    </xdr:from>
    <xdr:to>
      <xdr:col>81</xdr:col>
      <xdr:colOff>101600</xdr:colOff>
      <xdr:row>37</xdr:row>
      <xdr:rowOff>147935</xdr:rowOff>
    </xdr:to>
    <xdr:sp macro="" textlink="">
      <xdr:nvSpPr>
        <xdr:cNvPr id="542" name="楕円 541"/>
        <xdr:cNvSpPr/>
      </xdr:nvSpPr>
      <xdr:spPr>
        <a:xfrm>
          <a:off x="15430500" y="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164462</xdr:rowOff>
    </xdr:from>
    <xdr:ext cx="534377" cy="259045"/>
    <xdr:sp macro="" textlink="">
      <xdr:nvSpPr>
        <xdr:cNvPr id="543" name="テキスト ボックス 542"/>
        <xdr:cNvSpPr txBox="1"/>
      </xdr:nvSpPr>
      <xdr:spPr>
        <a:xfrm>
          <a:off x="15214111" y="61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18491</xdr:rowOff>
    </xdr:from>
    <xdr:to>
      <xdr:col>76</xdr:col>
      <xdr:colOff>165100</xdr:colOff>
      <xdr:row>37</xdr:row>
      <xdr:rowOff>120091</xdr:rowOff>
    </xdr:to>
    <xdr:sp macro="" textlink="">
      <xdr:nvSpPr>
        <xdr:cNvPr id="544" name="楕円 543"/>
        <xdr:cNvSpPr/>
      </xdr:nvSpPr>
      <xdr:spPr>
        <a:xfrm>
          <a:off x="14541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136618</xdr:rowOff>
    </xdr:from>
    <xdr:ext cx="534377" cy="259045"/>
    <xdr:sp macro="" textlink="">
      <xdr:nvSpPr>
        <xdr:cNvPr id="545" name="テキスト ボックス 544"/>
        <xdr:cNvSpPr txBox="1"/>
      </xdr:nvSpPr>
      <xdr:spPr>
        <a:xfrm>
          <a:off x="14325111" y="6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56576</xdr:rowOff>
    </xdr:from>
    <xdr:to>
      <xdr:col>72</xdr:col>
      <xdr:colOff>38100</xdr:colOff>
      <xdr:row>37</xdr:row>
      <xdr:rowOff>158176</xdr:rowOff>
    </xdr:to>
    <xdr:sp macro="" textlink="">
      <xdr:nvSpPr>
        <xdr:cNvPr id="546" name="楕円 545"/>
        <xdr:cNvSpPr/>
      </xdr:nvSpPr>
      <xdr:spPr>
        <a:xfrm>
          <a:off x="13652500" y="64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149303</xdr:rowOff>
    </xdr:from>
    <xdr:ext cx="534377" cy="259045"/>
    <xdr:sp macro="" textlink="">
      <xdr:nvSpPr>
        <xdr:cNvPr id="547" name="テキスト ボックス 546"/>
        <xdr:cNvSpPr txBox="1"/>
      </xdr:nvSpPr>
      <xdr:spPr>
        <a:xfrm>
          <a:off x="13436111" y="64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82133</xdr:rowOff>
    </xdr:from>
    <xdr:to>
      <xdr:col>67</xdr:col>
      <xdr:colOff>101600</xdr:colOff>
      <xdr:row>38</xdr:row>
      <xdr:rowOff>12283</xdr:rowOff>
    </xdr:to>
    <xdr:sp macro="" textlink="">
      <xdr:nvSpPr>
        <xdr:cNvPr id="548" name="楕円 547"/>
        <xdr:cNvSpPr/>
      </xdr:nvSpPr>
      <xdr:spPr>
        <a:xfrm>
          <a:off x="12763500" y="64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3411</xdr:rowOff>
    </xdr:from>
    <xdr:ext cx="534377" cy="259045"/>
    <xdr:sp macro="" textlink="">
      <xdr:nvSpPr>
        <xdr:cNvPr id="549" name="テキスト ボックス 548"/>
        <xdr:cNvSpPr txBox="1"/>
      </xdr:nvSpPr>
      <xdr:spPr>
        <a:xfrm>
          <a:off x="12547111" y="65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1835</xdr:rowOff>
    </xdr:from>
    <xdr:to>
      <xdr:col>85</xdr:col>
      <xdr:colOff>127000</xdr:colOff>
      <xdr:row>58</xdr:row>
      <xdr:rowOff>5531</xdr:rowOff>
    </xdr:to>
    <xdr:cxnSp macro="">
      <xdr:nvCxnSpPr>
        <xdr:cNvPr id="579" name="直線コネクタ 578"/>
        <xdr:cNvCxnSpPr/>
      </xdr:nvCxnSpPr>
      <xdr:spPr>
        <a:xfrm>
          <a:off x="15481300" y="994593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1835</xdr:rowOff>
    </xdr:from>
    <xdr:to>
      <xdr:col>81</xdr:col>
      <xdr:colOff>50800</xdr:colOff>
      <xdr:row>58</xdr:row>
      <xdr:rowOff>24123</xdr:rowOff>
    </xdr:to>
    <xdr:cxnSp macro="">
      <xdr:nvCxnSpPr>
        <xdr:cNvPr id="582" name="直線コネクタ 581"/>
        <xdr:cNvCxnSpPr/>
      </xdr:nvCxnSpPr>
      <xdr:spPr>
        <a:xfrm flipV="1">
          <a:off x="14592300" y="994593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24123</xdr:rowOff>
    </xdr:from>
    <xdr:to>
      <xdr:col>76</xdr:col>
      <xdr:colOff>114300</xdr:colOff>
      <xdr:row>58</xdr:row>
      <xdr:rowOff>39212</xdr:rowOff>
    </xdr:to>
    <xdr:cxnSp macro="">
      <xdr:nvCxnSpPr>
        <xdr:cNvPr id="585" name="直線コネクタ 584"/>
        <xdr:cNvCxnSpPr/>
      </xdr:nvCxnSpPr>
      <xdr:spPr>
        <a:xfrm flipV="1">
          <a:off x="13703300" y="9968223"/>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32048</xdr:rowOff>
    </xdr:from>
    <xdr:to>
      <xdr:col>71</xdr:col>
      <xdr:colOff>177800</xdr:colOff>
      <xdr:row>58</xdr:row>
      <xdr:rowOff>39212</xdr:rowOff>
    </xdr:to>
    <xdr:cxnSp macro="">
      <xdr:nvCxnSpPr>
        <xdr:cNvPr id="588" name="直線コネクタ 587"/>
        <xdr:cNvCxnSpPr/>
      </xdr:nvCxnSpPr>
      <xdr:spPr>
        <a:xfrm>
          <a:off x="12814300" y="997614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126181</xdr:rowOff>
    </xdr:from>
    <xdr:to>
      <xdr:col>85</xdr:col>
      <xdr:colOff>177800</xdr:colOff>
      <xdr:row>58</xdr:row>
      <xdr:rowOff>56331</xdr:rowOff>
    </xdr:to>
    <xdr:sp macro="" textlink="">
      <xdr:nvSpPr>
        <xdr:cNvPr id="598" name="楕円 597"/>
        <xdr:cNvSpPr/>
      </xdr:nvSpPr>
      <xdr:spPr>
        <a:xfrm>
          <a:off x="16268700" y="98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41108</xdr:rowOff>
    </xdr:from>
    <xdr:ext cx="534377" cy="259045"/>
    <xdr:sp macro="" textlink="">
      <xdr:nvSpPr>
        <xdr:cNvPr id="599" name="教育費該当値テキスト"/>
        <xdr:cNvSpPr txBox="1"/>
      </xdr:nvSpPr>
      <xdr:spPr>
        <a:xfrm>
          <a:off x="16370300" y="98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122485</xdr:rowOff>
    </xdr:from>
    <xdr:to>
      <xdr:col>81</xdr:col>
      <xdr:colOff>101600</xdr:colOff>
      <xdr:row>58</xdr:row>
      <xdr:rowOff>52635</xdr:rowOff>
    </xdr:to>
    <xdr:sp macro="" textlink="">
      <xdr:nvSpPr>
        <xdr:cNvPr id="600" name="楕円 599"/>
        <xdr:cNvSpPr/>
      </xdr:nvSpPr>
      <xdr:spPr>
        <a:xfrm>
          <a:off x="154305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43762</xdr:rowOff>
    </xdr:from>
    <xdr:ext cx="534377" cy="259045"/>
    <xdr:sp macro="" textlink="">
      <xdr:nvSpPr>
        <xdr:cNvPr id="601" name="テキスト ボックス 600"/>
        <xdr:cNvSpPr txBox="1"/>
      </xdr:nvSpPr>
      <xdr:spPr>
        <a:xfrm>
          <a:off x="15214111" y="9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144773</xdr:rowOff>
    </xdr:from>
    <xdr:to>
      <xdr:col>76</xdr:col>
      <xdr:colOff>165100</xdr:colOff>
      <xdr:row>58</xdr:row>
      <xdr:rowOff>74923</xdr:rowOff>
    </xdr:to>
    <xdr:sp macro="" textlink="">
      <xdr:nvSpPr>
        <xdr:cNvPr id="602" name="楕円 601"/>
        <xdr:cNvSpPr/>
      </xdr:nvSpPr>
      <xdr:spPr>
        <a:xfrm>
          <a:off x="14541500" y="9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66050</xdr:rowOff>
    </xdr:from>
    <xdr:ext cx="534377" cy="259045"/>
    <xdr:sp macro="" textlink="">
      <xdr:nvSpPr>
        <xdr:cNvPr id="603" name="テキスト ボックス 602"/>
        <xdr:cNvSpPr txBox="1"/>
      </xdr:nvSpPr>
      <xdr:spPr>
        <a:xfrm>
          <a:off x="14325111" y="100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159862</xdr:rowOff>
    </xdr:from>
    <xdr:to>
      <xdr:col>72</xdr:col>
      <xdr:colOff>38100</xdr:colOff>
      <xdr:row>58</xdr:row>
      <xdr:rowOff>90012</xdr:rowOff>
    </xdr:to>
    <xdr:sp macro="" textlink="">
      <xdr:nvSpPr>
        <xdr:cNvPr id="604" name="楕円 603"/>
        <xdr:cNvSpPr/>
      </xdr:nvSpPr>
      <xdr:spPr>
        <a:xfrm>
          <a:off x="13652500" y="99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81139</xdr:rowOff>
    </xdr:from>
    <xdr:ext cx="534377" cy="259045"/>
    <xdr:sp macro="" textlink="">
      <xdr:nvSpPr>
        <xdr:cNvPr id="605" name="テキスト ボックス 604"/>
        <xdr:cNvSpPr txBox="1"/>
      </xdr:nvSpPr>
      <xdr:spPr>
        <a:xfrm>
          <a:off x="13436111" y="100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152698</xdr:rowOff>
    </xdr:from>
    <xdr:to>
      <xdr:col>67</xdr:col>
      <xdr:colOff>101600</xdr:colOff>
      <xdr:row>58</xdr:row>
      <xdr:rowOff>82848</xdr:rowOff>
    </xdr:to>
    <xdr:sp macro="" textlink="">
      <xdr:nvSpPr>
        <xdr:cNvPr id="606" name="楕円 605"/>
        <xdr:cNvSpPr/>
      </xdr:nvSpPr>
      <xdr:spPr>
        <a:xfrm>
          <a:off x="12763500" y="99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73975</xdr:rowOff>
    </xdr:from>
    <xdr:ext cx="534377" cy="259045"/>
    <xdr:sp macro="" textlink="">
      <xdr:nvSpPr>
        <xdr:cNvPr id="607" name="テキスト ボックス 606"/>
        <xdr:cNvSpPr txBox="1"/>
      </xdr:nvSpPr>
      <xdr:spPr>
        <a:xfrm>
          <a:off x="12547111" y="100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113742</xdr:rowOff>
    </xdr:from>
    <xdr:to>
      <xdr:col>85</xdr:col>
      <xdr:colOff>127000</xdr:colOff>
      <xdr:row>96</xdr:row>
      <xdr:rowOff>116929</xdr:rowOff>
    </xdr:to>
    <xdr:cxnSp macro="">
      <xdr:nvCxnSpPr>
        <xdr:cNvPr id="693" name="直線コネクタ 692"/>
        <xdr:cNvCxnSpPr/>
      </xdr:nvCxnSpPr>
      <xdr:spPr>
        <a:xfrm>
          <a:off x="15481300" y="16572942"/>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113742</xdr:rowOff>
    </xdr:from>
    <xdr:to>
      <xdr:col>81</xdr:col>
      <xdr:colOff>50800</xdr:colOff>
      <xdr:row>96</xdr:row>
      <xdr:rowOff>129921</xdr:rowOff>
    </xdr:to>
    <xdr:cxnSp macro="">
      <xdr:nvCxnSpPr>
        <xdr:cNvPr id="696" name="直線コネクタ 695"/>
        <xdr:cNvCxnSpPr/>
      </xdr:nvCxnSpPr>
      <xdr:spPr>
        <a:xfrm flipV="1">
          <a:off x="14592300" y="16572942"/>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129921</xdr:rowOff>
    </xdr:from>
    <xdr:to>
      <xdr:col>76</xdr:col>
      <xdr:colOff>114300</xdr:colOff>
      <xdr:row>96</xdr:row>
      <xdr:rowOff>144501</xdr:rowOff>
    </xdr:to>
    <xdr:cxnSp macro="">
      <xdr:nvCxnSpPr>
        <xdr:cNvPr id="699" name="直線コネクタ 698"/>
        <xdr:cNvCxnSpPr/>
      </xdr:nvCxnSpPr>
      <xdr:spPr>
        <a:xfrm flipV="1">
          <a:off x="13703300" y="16589121"/>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144501</xdr:rowOff>
    </xdr:from>
    <xdr:to>
      <xdr:col>71</xdr:col>
      <xdr:colOff>177800</xdr:colOff>
      <xdr:row>97</xdr:row>
      <xdr:rowOff>22377</xdr:rowOff>
    </xdr:to>
    <xdr:cxnSp macro="">
      <xdr:nvCxnSpPr>
        <xdr:cNvPr id="702" name="直線コネクタ 701"/>
        <xdr:cNvCxnSpPr/>
      </xdr:nvCxnSpPr>
      <xdr:spPr>
        <a:xfrm flipV="1">
          <a:off x="12814300" y="16603701"/>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66129</xdr:rowOff>
    </xdr:from>
    <xdr:to>
      <xdr:col>85</xdr:col>
      <xdr:colOff>177800</xdr:colOff>
      <xdr:row>96</xdr:row>
      <xdr:rowOff>167729</xdr:rowOff>
    </xdr:to>
    <xdr:sp macro="" textlink="">
      <xdr:nvSpPr>
        <xdr:cNvPr id="712" name="楕円 711"/>
        <xdr:cNvSpPr/>
      </xdr:nvSpPr>
      <xdr:spPr>
        <a:xfrm>
          <a:off x="16268700" y="165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44556</xdr:rowOff>
    </xdr:from>
    <xdr:ext cx="534377" cy="259045"/>
    <xdr:sp macro="" textlink="">
      <xdr:nvSpPr>
        <xdr:cNvPr id="713" name="公債費該当値テキスト"/>
        <xdr:cNvSpPr txBox="1"/>
      </xdr:nvSpPr>
      <xdr:spPr>
        <a:xfrm>
          <a:off x="16370300" y="165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62942</xdr:rowOff>
    </xdr:from>
    <xdr:to>
      <xdr:col>81</xdr:col>
      <xdr:colOff>101600</xdr:colOff>
      <xdr:row>96</xdr:row>
      <xdr:rowOff>164542</xdr:rowOff>
    </xdr:to>
    <xdr:sp macro="" textlink="">
      <xdr:nvSpPr>
        <xdr:cNvPr id="714" name="楕円 713"/>
        <xdr:cNvSpPr/>
      </xdr:nvSpPr>
      <xdr:spPr>
        <a:xfrm>
          <a:off x="15430500" y="16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9619</xdr:rowOff>
    </xdr:from>
    <xdr:ext cx="534377" cy="259045"/>
    <xdr:sp macro="" textlink="">
      <xdr:nvSpPr>
        <xdr:cNvPr id="715" name="テキスト ボックス 714"/>
        <xdr:cNvSpPr txBox="1"/>
      </xdr:nvSpPr>
      <xdr:spPr>
        <a:xfrm>
          <a:off x="15214111" y="162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79121</xdr:rowOff>
    </xdr:from>
    <xdr:to>
      <xdr:col>76</xdr:col>
      <xdr:colOff>165100</xdr:colOff>
      <xdr:row>97</xdr:row>
      <xdr:rowOff>9271</xdr:rowOff>
    </xdr:to>
    <xdr:sp macro="" textlink="">
      <xdr:nvSpPr>
        <xdr:cNvPr id="716" name="楕円 715"/>
        <xdr:cNvSpPr/>
      </xdr:nvSpPr>
      <xdr:spPr>
        <a:xfrm>
          <a:off x="145415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398</xdr:rowOff>
    </xdr:from>
    <xdr:ext cx="534377" cy="259045"/>
    <xdr:sp macro="" textlink="">
      <xdr:nvSpPr>
        <xdr:cNvPr id="717" name="テキスト ボックス 716"/>
        <xdr:cNvSpPr txBox="1"/>
      </xdr:nvSpPr>
      <xdr:spPr>
        <a:xfrm>
          <a:off x="14325111" y="166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93701</xdr:rowOff>
    </xdr:from>
    <xdr:to>
      <xdr:col>72</xdr:col>
      <xdr:colOff>38100</xdr:colOff>
      <xdr:row>97</xdr:row>
      <xdr:rowOff>23851</xdr:rowOff>
    </xdr:to>
    <xdr:sp macro="" textlink="">
      <xdr:nvSpPr>
        <xdr:cNvPr id="718" name="楕円 717"/>
        <xdr:cNvSpPr/>
      </xdr:nvSpPr>
      <xdr:spPr>
        <a:xfrm>
          <a:off x="13652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14978</xdr:rowOff>
    </xdr:from>
    <xdr:ext cx="534377" cy="259045"/>
    <xdr:sp macro="" textlink="">
      <xdr:nvSpPr>
        <xdr:cNvPr id="719" name="テキスト ボックス 718"/>
        <xdr:cNvSpPr txBox="1"/>
      </xdr:nvSpPr>
      <xdr:spPr>
        <a:xfrm>
          <a:off x="13436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143027</xdr:rowOff>
    </xdr:from>
    <xdr:to>
      <xdr:col>67</xdr:col>
      <xdr:colOff>101600</xdr:colOff>
      <xdr:row>97</xdr:row>
      <xdr:rowOff>73177</xdr:rowOff>
    </xdr:to>
    <xdr:sp macro="" textlink="">
      <xdr:nvSpPr>
        <xdr:cNvPr id="720" name="楕円 719"/>
        <xdr:cNvSpPr/>
      </xdr:nvSpPr>
      <xdr:spPr>
        <a:xfrm>
          <a:off x="12763500" y="166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64304</xdr:rowOff>
    </xdr:from>
    <xdr:ext cx="534377" cy="259045"/>
    <xdr:sp macro="" textlink="">
      <xdr:nvSpPr>
        <xdr:cNvPr id="721" name="テキスト ボックス 720"/>
        <xdr:cNvSpPr txBox="1"/>
      </xdr:nvSpPr>
      <xdr:spPr>
        <a:xfrm>
          <a:off x="12547111" y="166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民生費について、施設型給付費の増により住民一人当たりのコストは１２５，０５６円となっている。今後も少子高齢化社会の進行に対応するための扶助費等が引き続き増加していくことが見込まれる。また、公債費についても、住民一人当たりのコストは３４，７９３円となっており、近年実施した学校施設の耐震補強・大規模改修事業や庁舎建設事業等に伴う建設事業債の元金償還の開始により令和４年度まで高い水準が続き、平成２７年度以後は市債の発行を抑えている状況を受け、令和６年度までは公債費は下がることが見込まれるものの、今後、公共施設の個別施設計画に基づく計画的な施設改修を予定しているため、再度公債費の上昇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財政調整基金残高については、標準財政規模比が前年度と比べ０．０５ポイントの減となっている。これは、生活保護費医療扶助の増等により、補正予算において取り崩し額が約２．７億円増えたこと等によるものである。</a:t>
          </a:r>
        </a:p>
        <a:p>
          <a:r>
            <a:rPr kumimoji="1" lang="ja-JP" altLang="en-US" sz="1400">
              <a:latin typeface="ＭＳ ゴシック" pitchFamily="49" charset="-128"/>
              <a:ea typeface="ＭＳ ゴシック" pitchFamily="49" charset="-128"/>
            </a:rPr>
            <a:t>　基金残高が過度に減ることのないよう、また増大することのないよう適切に管理するとともに、事務事業の見直しや統廃合等により、限られた財源の効果的な活用に努めたい。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標準財政規模比が前年度より減少している会計は、公共下水道事業会計、介護保険特別会計の２会計で、公共下水道事業会計の標準財政規模比は１．１１％、前年度比０．０６ポイントの減となり、介護保険特別会計の標準財政規模比は０．２０％、前年度比０．９２ポイントの減となっている。</a:t>
          </a:r>
        </a:p>
        <a:p>
          <a:r>
            <a:rPr kumimoji="1" lang="ja-JP" altLang="en-US" sz="1300">
              <a:latin typeface="ＭＳ ゴシック" pitchFamily="49" charset="-128"/>
              <a:ea typeface="ＭＳ ゴシック" pitchFamily="49" charset="-128"/>
            </a:rPr>
            <a:t>　一方、令和元年度標準財政規模比が前年度より増加している会計は、一般会計、国民健康保険特別会計、北本都市計画事業久保特定土地区画整理事業特別会計、後期高齢者医療特別会計の４会計で、一般会計の標準財政規模比は７．９４％、前年度比１．４８ポイントの増となり、国民健康保険特別会計の標準財政規模比は１．２９％、前年度比０．０２ポイントの増、北本都市計画事業久保特定土地区画整理事業特別会計の標準財政規模比は０．０９％、前年度比０．０３ポイントの増、また、後期高齢者医療特別会計の標準財政規模比は０．０２％、前年度比０．０２ポイントの増となっている。</a:t>
          </a:r>
        </a:p>
        <a:p>
          <a:r>
            <a:rPr kumimoji="1" lang="ja-JP" altLang="en-US" sz="1300">
              <a:latin typeface="ＭＳ ゴシック" pitchFamily="49" charset="-128"/>
              <a:ea typeface="ＭＳ ゴシック" pitchFamily="49" charset="-128"/>
            </a:rPr>
            <a:t>　上記の状況から、令和元年度は全体で黒字額が増加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令和元年度は実質公債費比率の分子が８億１，２００万円であり、前年度と比較すると、７，７００万円の減となっている。</a:t>
          </a:r>
        </a:p>
        <a:p>
          <a:r>
            <a:rPr kumimoji="1" lang="ja-JP" altLang="en-US" sz="1200">
              <a:latin typeface="ＭＳ ゴシック" pitchFamily="49" charset="-128"/>
              <a:ea typeface="ＭＳ ゴシック" pitchFamily="49" charset="-128"/>
            </a:rPr>
            <a:t>　令和元年度は過去の臨時財政対策債等、前年度に償還が終了したものの影響で、前年度に比べ元利償還金が減少したが、平成２６年度の庁舎建設事業等の大型事業の実施に伴い発行した地方債の元金償還の開始により、近年、元利償還金が増加傾向であるため、実質公債費比率の分子も近年上昇傾向である。</a:t>
          </a:r>
        </a:p>
        <a:p>
          <a:r>
            <a:rPr kumimoji="1" lang="ja-JP" altLang="en-US" sz="1200">
              <a:latin typeface="ＭＳ ゴシック" pitchFamily="49" charset="-128"/>
              <a:ea typeface="ＭＳ ゴシック" pitchFamily="49" charset="-128"/>
            </a:rPr>
            <a:t>　実質公債費比率は、市債の発行が大きな影響を与えることから、今後も市債の発行に当たっては財政的に有利なものを優先して活用するとともに、市債の発行量や残高を適正に管理しながら健全な財政運営に努めていく必要があ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本市においては５年償還で毎年度の積立額を発行額の５分の１として設定しているため、減債基金残高と減債基金積立相当額に乖離が生じている。　なお、平成２５年度及び平成２６年度に発行した児童館整備に係る市場公募債の満期一括償還は、それぞれ平成３０年度及び令和元年度において償還を終えている。</a:t>
          </a:r>
        </a:p>
        <a:p>
          <a:endParaRPr kumimoji="1" lang="ja-JP" altLang="en-US" sz="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令和元年度は将来負担比率の分子が３０億４，９００万円であり、前年度と比較すると、７億８，１００万円の減となっている。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庁舎建設事業等の大型事業の実施により急激に市債残高が増加するとともに、庁舎建設基金の廃止に伴い基金の残高が減少したため、平成２６年度までは上昇していたが、平成２７年度以後は市債の発行量を抑制しているため、減少となっている。</a:t>
          </a:r>
        </a:p>
        <a:p>
          <a:r>
            <a:rPr kumimoji="1" lang="ja-JP" altLang="en-US" sz="1400">
              <a:latin typeface="ＭＳ ゴシック" pitchFamily="49" charset="-128"/>
              <a:ea typeface="ＭＳ ゴシック" pitchFamily="49" charset="-128"/>
            </a:rPr>
            <a:t>　将来負担比率は、市債の発行が大きな影響を与えることから、今後も市債の発行に当たっては財政的に有利なものを優先して活用するとともに、市債の発行量や残高を適正に管理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学校施設の耐震補強・大規模改修事業や庁舎建設事業等の償還開始による公債費の増額に伴い、減債基金から１億円取り崩した一方、ふるさと納税の好調によりふるさと応援基金に約２億６，６００万円積み立てたこと、また、決算剰余金等により財政調整基金に約４億２，２００万円積立てたこと等により、令和元年度末の基金全体の残高は３４億７，１００万円となり、前年度末残高と比べ約７，８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好調を受け、ふるさと応援基金の残高が増加傾向である。また、平成２６年度までに発行した庁舎等の建設事業債の償還開始に伴う、公債費の上昇に対応するため、令和２年度は減債基金を１．４億円取り崩しており、基金全体の残高は、令和２年度末で約４０億１，５００万円にな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主な基金について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平成３０年度末残高と比べて令和元年度末残高の増減が大きかった主な基金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民間のふるさと納税専用ポータルサイトの活用したＰＲや返礼品の充実により、当市へのふるさと納税に係る寄附金が前年度と比べ約８，８００万円増加したこと等により、約２億６，６００万円を積み立て、約２億３，５００万円取り崩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今後、増減が大きくなると見込まれる主な基金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財政調整基金残高は１１億８，１００万円で、前年度末残高と比べ約１００万円の減となっている。これは、前述のとおり、決算剰余金等により約４億２，２００万円積立てた一方で、生活保護費医療扶助の増等により４億２，４００万円取り崩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基金残高の割合はおおむね１０％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減債基金残高は５億１，３００万円で、前年度末残高と比べ約１億円の減となっている。これは、近年実施した学校施設の耐震補強・大規模改修事業や庁舎建設事業等の償還開始による公債費の増額に伴い、政策的積立分より約１億円を取り崩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減債基金は市債の償還財源を確保し、及び市債の適正な管理を通じて将来にわたる財政の健全な運営に資するための基金であり、公債費の推移及び財政状況を勘案しながら積み立てていく。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66,171
65,599
19.82
21,281,200
20,241,804
1,027,689
12,787,674
22,288,053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上昇傾向にあるが、類似団体と比較して低い水準となっている。これは、平成２６年度までに老朽化していた市役所庁舎の建て替えや児童館の新設を行った影響等によるものと考えられる。</a:t>
          </a:r>
        </a:p>
        <a:p>
          <a:r>
            <a:rPr kumimoji="1" lang="ja-JP" altLang="en-US" sz="1050">
              <a:latin typeface="ＭＳ Ｐゴシック" panose="020B0600070205080204" pitchFamily="50" charset="-128"/>
              <a:ea typeface="ＭＳ Ｐゴシック" panose="020B0600070205080204" pitchFamily="50" charset="-128"/>
            </a:rPr>
            <a:t>　当市では、平成２９年３月に公共施設等総合管理計画を策定し、公共施設の延べ床面積を今後４０年間で５０％削減する目標を定めた。また、施設規模の最適化を行うための適正配置計画を策定し、個別計画を策定中である。これらの計画をもとに、施設を継続的・安定的に更新・管理していくことで、将来にわたって健全で安全な施設運営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83367</xdr:rowOff>
    </xdr:from>
    <xdr:to>
      <xdr:col>23</xdr:col>
      <xdr:colOff>136525</xdr:colOff>
      <xdr:row>32</xdr:row>
      <xdr:rowOff>13517</xdr:rowOff>
    </xdr:to>
    <xdr:sp macro="" textlink="">
      <xdr:nvSpPr>
        <xdr:cNvPr id="83" name="楕円 82"/>
        <xdr:cNvSpPr/>
      </xdr:nvSpPr>
      <xdr:spPr>
        <a:xfrm>
          <a:off x="4711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106244</xdr:rowOff>
    </xdr:from>
    <xdr:ext cx="405111" cy="259045"/>
    <xdr:sp macro="" textlink="">
      <xdr:nvSpPr>
        <xdr:cNvPr id="84" name="有形固定資産減価償却率該当値テキスト"/>
        <xdr:cNvSpPr txBox="1"/>
      </xdr:nvSpPr>
      <xdr:spPr>
        <a:xfrm>
          <a:off x="48133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85" name="楕円 84"/>
        <xdr:cNvSpPr/>
      </xdr:nvSpPr>
      <xdr:spPr>
        <a:xfrm>
          <a:off x="4000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81733</xdr:rowOff>
    </xdr:from>
    <xdr:to>
      <xdr:col>23</xdr:col>
      <xdr:colOff>85725</xdr:colOff>
      <xdr:row>31</xdr:row>
      <xdr:rowOff>134167</xdr:rowOff>
    </xdr:to>
    <xdr:cxnSp macro="">
      <xdr:nvCxnSpPr>
        <xdr:cNvPr id="86" name="直線コネクタ 85"/>
        <xdr:cNvCxnSpPr/>
      </xdr:nvCxnSpPr>
      <xdr:spPr>
        <a:xfrm>
          <a:off x="4051300" y="6168208"/>
          <a:ext cx="7112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7" name="楕円 86"/>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81733</xdr:rowOff>
    </xdr:to>
    <xdr:cxnSp macro="">
      <xdr:nvCxnSpPr>
        <xdr:cNvPr id="88" name="直線コネクタ 87"/>
        <xdr:cNvCxnSpPr/>
      </xdr:nvCxnSpPr>
      <xdr:spPr>
        <a:xfrm>
          <a:off x="3289300" y="611886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9" name="楕円 88"/>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32385</xdr:rowOff>
    </xdr:to>
    <xdr:cxnSp macro="">
      <xdr:nvCxnSpPr>
        <xdr:cNvPr id="90" name="直線コネクタ 89"/>
        <xdr:cNvCxnSpPr/>
      </xdr:nvCxnSpPr>
      <xdr:spPr>
        <a:xfrm>
          <a:off x="2527300" y="60725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54338</xdr:rowOff>
    </xdr:from>
    <xdr:to>
      <xdr:col>7</xdr:col>
      <xdr:colOff>187325</xdr:colOff>
      <xdr:row>30</xdr:row>
      <xdr:rowOff>155938</xdr:rowOff>
    </xdr:to>
    <xdr:sp macro="" textlink="">
      <xdr:nvSpPr>
        <xdr:cNvPr id="91" name="楕円 90"/>
        <xdr:cNvSpPr/>
      </xdr:nvSpPr>
      <xdr:spPr>
        <a:xfrm>
          <a:off x="1714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30</xdr:row>
      <xdr:rowOff>157571</xdr:rowOff>
    </xdr:to>
    <xdr:cxnSp macro="">
      <xdr:nvCxnSpPr>
        <xdr:cNvPr id="92" name="直線コネクタ 91"/>
        <xdr:cNvCxnSpPr/>
      </xdr:nvCxnSpPr>
      <xdr:spPr>
        <a:xfrm>
          <a:off x="1765300" y="602016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149060</xdr:rowOff>
    </xdr:from>
    <xdr:ext cx="405111" cy="259045"/>
    <xdr:sp macro="" textlink="">
      <xdr:nvSpPr>
        <xdr:cNvPr id="97" name="n_1mainValue有形固定資産減価償却率"/>
        <xdr:cNvSpPr txBox="1"/>
      </xdr:nvSpPr>
      <xdr:spPr>
        <a:xfrm>
          <a:off x="38360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8" name="n_2mainValue有形固定資産減価償却率"/>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9" name="n_3main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1015</xdr:rowOff>
    </xdr:from>
    <xdr:ext cx="405111" cy="259045"/>
    <xdr:sp macro="" textlink="">
      <xdr:nvSpPr>
        <xdr:cNvPr id="100" name="n_4mainValue有形固定資産減価償却率"/>
        <xdr:cNvSpPr txBox="1"/>
      </xdr:nvSpPr>
      <xdr:spPr>
        <a:xfrm>
          <a:off x="1562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減少傾向にあり、類似団体と比較しても低い水準である。主な要因としては、平成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年度までに実施した小・中学校校舎等耐震補強及び大規模改修事業や庁舎建設事業等の大規模事業の実施に伴い、公債費が急激に増加し高水準が続くことに備え、平成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年度以後、地方債の発行量を抑制していることを受け、地方債現在高が平成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年度比で約</a:t>
          </a:r>
          <a:r>
            <a:rPr kumimoji="1" lang="en-US" altLang="ja-JP" sz="1000">
              <a:latin typeface="ＭＳ Ｐゴシック" panose="020B0600070205080204" pitchFamily="50" charset="-128"/>
              <a:ea typeface="ＭＳ Ｐゴシック" panose="020B0600070205080204" pitchFamily="50" charset="-128"/>
            </a:rPr>
            <a:t>19.9</a:t>
          </a:r>
          <a:r>
            <a:rPr kumimoji="1" lang="ja-JP" altLang="en-US" sz="1000">
              <a:latin typeface="ＭＳ Ｐゴシック" panose="020B0600070205080204" pitchFamily="50" charset="-128"/>
              <a:ea typeface="ＭＳ Ｐゴシック" panose="020B0600070205080204" pitchFamily="50" charset="-128"/>
            </a:rPr>
            <a:t>億円の減となったことが挙げられる。今後、公共施設等総合管理計画、公共施設適正配置計画に基づき、現在策定中の個別施設計画により、計画的に施設の整備・改修等を実施する予定であり、債務償還比率も上昇していくことが見込まれるため、市債の発行量や残高を適正に管理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140370</xdr:rowOff>
    </xdr:from>
    <xdr:to>
      <xdr:col>76</xdr:col>
      <xdr:colOff>73025</xdr:colOff>
      <xdr:row>30</xdr:row>
      <xdr:rowOff>70520</xdr:rowOff>
    </xdr:to>
    <xdr:sp macro="" textlink="">
      <xdr:nvSpPr>
        <xdr:cNvPr id="145" name="楕円 144"/>
        <xdr:cNvSpPr/>
      </xdr:nvSpPr>
      <xdr:spPr>
        <a:xfrm>
          <a:off x="14744700" y="58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163247</xdr:rowOff>
    </xdr:from>
    <xdr:ext cx="469744" cy="259045"/>
    <xdr:sp macro="" textlink="">
      <xdr:nvSpPr>
        <xdr:cNvPr id="146" name="債務償還比率該当値テキスト"/>
        <xdr:cNvSpPr txBox="1"/>
      </xdr:nvSpPr>
      <xdr:spPr>
        <a:xfrm>
          <a:off x="14846300" y="57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18697</xdr:rowOff>
    </xdr:from>
    <xdr:to>
      <xdr:col>72</xdr:col>
      <xdr:colOff>123825</xdr:colOff>
      <xdr:row>30</xdr:row>
      <xdr:rowOff>120297</xdr:rowOff>
    </xdr:to>
    <xdr:sp macro="" textlink="">
      <xdr:nvSpPr>
        <xdr:cNvPr id="147" name="楕円 146"/>
        <xdr:cNvSpPr/>
      </xdr:nvSpPr>
      <xdr:spPr>
        <a:xfrm>
          <a:off x="140335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19720</xdr:rowOff>
    </xdr:from>
    <xdr:to>
      <xdr:col>76</xdr:col>
      <xdr:colOff>22225</xdr:colOff>
      <xdr:row>30</xdr:row>
      <xdr:rowOff>69497</xdr:rowOff>
    </xdr:to>
    <xdr:cxnSp macro="">
      <xdr:nvCxnSpPr>
        <xdr:cNvPr id="148" name="直線コネクタ 147"/>
        <xdr:cNvCxnSpPr/>
      </xdr:nvCxnSpPr>
      <xdr:spPr>
        <a:xfrm flipV="1">
          <a:off x="14084300" y="5934745"/>
          <a:ext cx="711200" cy="4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115253</xdr:rowOff>
    </xdr:from>
    <xdr:to>
      <xdr:col>68</xdr:col>
      <xdr:colOff>123825</xdr:colOff>
      <xdr:row>31</xdr:row>
      <xdr:rowOff>45403</xdr:rowOff>
    </xdr:to>
    <xdr:sp macro="" textlink="">
      <xdr:nvSpPr>
        <xdr:cNvPr id="149" name="楕円 148"/>
        <xdr:cNvSpPr/>
      </xdr:nvSpPr>
      <xdr:spPr>
        <a:xfrm>
          <a:off x="13271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69497</xdr:rowOff>
    </xdr:from>
    <xdr:to>
      <xdr:col>72</xdr:col>
      <xdr:colOff>73025</xdr:colOff>
      <xdr:row>30</xdr:row>
      <xdr:rowOff>166053</xdr:rowOff>
    </xdr:to>
    <xdr:cxnSp macro="">
      <xdr:nvCxnSpPr>
        <xdr:cNvPr id="150" name="直線コネクタ 149"/>
        <xdr:cNvCxnSpPr/>
      </xdr:nvCxnSpPr>
      <xdr:spPr>
        <a:xfrm flipV="1">
          <a:off x="13322300" y="5984522"/>
          <a:ext cx="7620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80349</xdr:rowOff>
    </xdr:from>
    <xdr:to>
      <xdr:col>64</xdr:col>
      <xdr:colOff>123825</xdr:colOff>
      <xdr:row>31</xdr:row>
      <xdr:rowOff>10499</xdr:rowOff>
    </xdr:to>
    <xdr:sp macro="" textlink="">
      <xdr:nvSpPr>
        <xdr:cNvPr id="151" name="楕円 150"/>
        <xdr:cNvSpPr/>
      </xdr:nvSpPr>
      <xdr:spPr>
        <a:xfrm>
          <a:off x="12509500" y="59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131149</xdr:rowOff>
    </xdr:from>
    <xdr:to>
      <xdr:col>68</xdr:col>
      <xdr:colOff>73025</xdr:colOff>
      <xdr:row>30</xdr:row>
      <xdr:rowOff>166053</xdr:rowOff>
    </xdr:to>
    <xdr:cxnSp macro="">
      <xdr:nvCxnSpPr>
        <xdr:cNvPr id="152" name="直線コネクタ 151"/>
        <xdr:cNvCxnSpPr/>
      </xdr:nvCxnSpPr>
      <xdr:spPr>
        <a:xfrm>
          <a:off x="12560300" y="6046174"/>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126407</xdr:rowOff>
    </xdr:from>
    <xdr:to>
      <xdr:col>60</xdr:col>
      <xdr:colOff>123825</xdr:colOff>
      <xdr:row>31</xdr:row>
      <xdr:rowOff>56557</xdr:rowOff>
    </xdr:to>
    <xdr:sp macro="" textlink="">
      <xdr:nvSpPr>
        <xdr:cNvPr id="153" name="楕円 152"/>
        <xdr:cNvSpPr/>
      </xdr:nvSpPr>
      <xdr:spPr>
        <a:xfrm>
          <a:off x="11747500" y="60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131149</xdr:rowOff>
    </xdr:from>
    <xdr:to>
      <xdr:col>64</xdr:col>
      <xdr:colOff>73025</xdr:colOff>
      <xdr:row>31</xdr:row>
      <xdr:rowOff>5757</xdr:rowOff>
    </xdr:to>
    <xdr:cxnSp macro="">
      <xdr:nvCxnSpPr>
        <xdr:cNvPr id="154" name="直線コネクタ 153"/>
        <xdr:cNvCxnSpPr/>
      </xdr:nvCxnSpPr>
      <xdr:spPr>
        <a:xfrm flipV="1">
          <a:off x="11798300" y="6046174"/>
          <a:ext cx="762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136824</xdr:rowOff>
    </xdr:from>
    <xdr:ext cx="469744" cy="259045"/>
    <xdr:sp macro="" textlink="">
      <xdr:nvSpPr>
        <xdr:cNvPr id="159" name="n_1mainValue債務償還比率"/>
        <xdr:cNvSpPr txBox="1"/>
      </xdr:nvSpPr>
      <xdr:spPr>
        <a:xfrm>
          <a:off x="13836727" y="57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61930</xdr:rowOff>
    </xdr:from>
    <xdr:ext cx="469744" cy="259045"/>
    <xdr:sp macro="" textlink="">
      <xdr:nvSpPr>
        <xdr:cNvPr id="160" name="n_2mainValue債務償還比率"/>
        <xdr:cNvSpPr txBox="1"/>
      </xdr:nvSpPr>
      <xdr:spPr>
        <a:xfrm>
          <a:off x="13087427" y="580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27026</xdr:rowOff>
    </xdr:from>
    <xdr:ext cx="469744" cy="259045"/>
    <xdr:sp macro="" textlink="">
      <xdr:nvSpPr>
        <xdr:cNvPr id="161" name="n_3mainValue債務償還比率"/>
        <xdr:cNvSpPr txBox="1"/>
      </xdr:nvSpPr>
      <xdr:spPr>
        <a:xfrm>
          <a:off x="12325427" y="57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47684</xdr:rowOff>
    </xdr:from>
    <xdr:ext cx="469744" cy="259045"/>
    <xdr:sp macro="" textlink="">
      <xdr:nvSpPr>
        <xdr:cNvPr id="162" name="n_4mainValue債務償還比率"/>
        <xdr:cNvSpPr txBox="1"/>
      </xdr:nvSpPr>
      <xdr:spPr>
        <a:xfrm>
          <a:off x="11563427" y="61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66,171
65,599
19.82
21,281,200
20,241,804
1,027,689
12,787,674
22,288,053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道路】&#10;有形固定資産減価償却率該当値テキスト"/>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161109</xdr:rowOff>
    </xdr:to>
    <xdr:cxnSp macro="">
      <xdr:nvCxnSpPr>
        <xdr:cNvPr id="77" name="直線コネクタ 76"/>
        <xdr:cNvCxnSpPr/>
      </xdr:nvCxnSpPr>
      <xdr:spPr>
        <a:xfrm>
          <a:off x="3797300" y="66484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133350</xdr:rowOff>
    </xdr:to>
    <xdr:cxnSp macro="">
      <xdr:nvCxnSpPr>
        <xdr:cNvPr id="79" name="直線コネクタ 78"/>
        <xdr:cNvCxnSpPr/>
      </xdr:nvCxnSpPr>
      <xdr:spPr>
        <a:xfrm>
          <a:off x="2908300" y="662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107224</xdr:rowOff>
    </xdr:to>
    <xdr:cxnSp macro="">
      <xdr:nvCxnSpPr>
        <xdr:cNvPr id="81" name="直線コネクタ 80"/>
        <xdr:cNvCxnSpPr/>
      </xdr:nvCxnSpPr>
      <xdr:spPr>
        <a:xfrm>
          <a:off x="2019300" y="660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85997</xdr:rowOff>
    </xdr:to>
    <xdr:cxnSp macro="">
      <xdr:nvCxnSpPr>
        <xdr:cNvPr id="83" name="直線コネクタ 82"/>
        <xdr:cNvCxnSpPr/>
      </xdr:nvCxnSpPr>
      <xdr:spPr>
        <a:xfrm>
          <a:off x="1130300" y="657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88" name="n_1mainValue【道路】&#10;有形固定資産減価償却率"/>
        <xdr:cNvSpPr txBox="1"/>
      </xdr:nvSpPr>
      <xdr:spPr>
        <a:xfrm>
          <a:off x="358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3101</xdr:rowOff>
    </xdr:from>
    <xdr:ext cx="405111" cy="259045"/>
    <xdr:sp macro="" textlink="">
      <xdr:nvSpPr>
        <xdr:cNvPr id="89" name="n_2mainValue【道路】&#10;有形固定資産減価償却率"/>
        <xdr:cNvSpPr txBox="1"/>
      </xdr:nvSpPr>
      <xdr:spPr>
        <a:xfrm>
          <a:off x="2705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153324</xdr:rowOff>
    </xdr:from>
    <xdr:ext cx="405111" cy="259045"/>
    <xdr:sp macro="" textlink="">
      <xdr:nvSpPr>
        <xdr:cNvPr id="90" name="n_3mainValue【道路】&#10;有形固定資産減価償却率"/>
        <xdr:cNvSpPr txBox="1"/>
      </xdr:nvSpPr>
      <xdr:spPr>
        <a:xfrm>
          <a:off x="1816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91" name="n_4mainValue【道路】&#10;有形固定資産減価償却率"/>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138976</xdr:rowOff>
    </xdr:from>
    <xdr:to>
      <xdr:col>55</xdr:col>
      <xdr:colOff>50800</xdr:colOff>
      <xdr:row>41</xdr:row>
      <xdr:rowOff>69126</xdr:rowOff>
    </xdr:to>
    <xdr:sp macro="" textlink="">
      <xdr:nvSpPr>
        <xdr:cNvPr id="131" name="楕円 130"/>
        <xdr:cNvSpPr/>
      </xdr:nvSpPr>
      <xdr:spPr>
        <a:xfrm>
          <a:off x="10426700" y="69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53903</xdr:rowOff>
    </xdr:from>
    <xdr:ext cx="469744" cy="259045"/>
    <xdr:sp macro="" textlink="">
      <xdr:nvSpPr>
        <xdr:cNvPr id="132" name="【道路】&#10;一人当たり延長該当値テキスト"/>
        <xdr:cNvSpPr txBox="1"/>
      </xdr:nvSpPr>
      <xdr:spPr>
        <a:xfrm>
          <a:off x="10515600" y="69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141415</xdr:rowOff>
    </xdr:from>
    <xdr:to>
      <xdr:col>50</xdr:col>
      <xdr:colOff>165100</xdr:colOff>
      <xdr:row>41</xdr:row>
      <xdr:rowOff>71565</xdr:rowOff>
    </xdr:to>
    <xdr:sp macro="" textlink="">
      <xdr:nvSpPr>
        <xdr:cNvPr id="133" name="楕円 132"/>
        <xdr:cNvSpPr/>
      </xdr:nvSpPr>
      <xdr:spPr>
        <a:xfrm>
          <a:off x="9588500" y="69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18326</xdr:rowOff>
    </xdr:from>
    <xdr:to>
      <xdr:col>55</xdr:col>
      <xdr:colOff>0</xdr:colOff>
      <xdr:row>41</xdr:row>
      <xdr:rowOff>20765</xdr:rowOff>
    </xdr:to>
    <xdr:cxnSp macro="">
      <xdr:nvCxnSpPr>
        <xdr:cNvPr id="134" name="直線コネクタ 133"/>
        <xdr:cNvCxnSpPr/>
      </xdr:nvCxnSpPr>
      <xdr:spPr>
        <a:xfrm flipV="1">
          <a:off x="9639300" y="704777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142367</xdr:rowOff>
    </xdr:from>
    <xdr:to>
      <xdr:col>46</xdr:col>
      <xdr:colOff>38100</xdr:colOff>
      <xdr:row>41</xdr:row>
      <xdr:rowOff>72517</xdr:rowOff>
    </xdr:to>
    <xdr:sp macro="" textlink="">
      <xdr:nvSpPr>
        <xdr:cNvPr id="135" name="楕円 134"/>
        <xdr:cNvSpPr/>
      </xdr:nvSpPr>
      <xdr:spPr>
        <a:xfrm>
          <a:off x="8699500" y="70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20765</xdr:rowOff>
    </xdr:from>
    <xdr:to>
      <xdr:col>50</xdr:col>
      <xdr:colOff>114300</xdr:colOff>
      <xdr:row>41</xdr:row>
      <xdr:rowOff>21717</xdr:rowOff>
    </xdr:to>
    <xdr:cxnSp macro="">
      <xdr:nvCxnSpPr>
        <xdr:cNvPr id="136" name="直線コネクタ 135"/>
        <xdr:cNvCxnSpPr/>
      </xdr:nvCxnSpPr>
      <xdr:spPr>
        <a:xfrm flipV="1">
          <a:off x="8750300" y="705021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144538</xdr:rowOff>
    </xdr:from>
    <xdr:to>
      <xdr:col>41</xdr:col>
      <xdr:colOff>101600</xdr:colOff>
      <xdr:row>41</xdr:row>
      <xdr:rowOff>74688</xdr:rowOff>
    </xdr:to>
    <xdr:sp macro="" textlink="">
      <xdr:nvSpPr>
        <xdr:cNvPr id="137" name="楕円 136"/>
        <xdr:cNvSpPr/>
      </xdr:nvSpPr>
      <xdr:spPr>
        <a:xfrm>
          <a:off x="7810500" y="70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21717</xdr:rowOff>
    </xdr:from>
    <xdr:to>
      <xdr:col>45</xdr:col>
      <xdr:colOff>177800</xdr:colOff>
      <xdr:row>41</xdr:row>
      <xdr:rowOff>23888</xdr:rowOff>
    </xdr:to>
    <xdr:cxnSp macro="">
      <xdr:nvCxnSpPr>
        <xdr:cNvPr id="138" name="直線コネクタ 137"/>
        <xdr:cNvCxnSpPr/>
      </xdr:nvCxnSpPr>
      <xdr:spPr>
        <a:xfrm flipV="1">
          <a:off x="7861300" y="7051167"/>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145529</xdr:rowOff>
    </xdr:from>
    <xdr:to>
      <xdr:col>36</xdr:col>
      <xdr:colOff>165100</xdr:colOff>
      <xdr:row>41</xdr:row>
      <xdr:rowOff>75679</xdr:rowOff>
    </xdr:to>
    <xdr:sp macro="" textlink="">
      <xdr:nvSpPr>
        <xdr:cNvPr id="139" name="楕円 138"/>
        <xdr:cNvSpPr/>
      </xdr:nvSpPr>
      <xdr:spPr>
        <a:xfrm>
          <a:off x="6921500" y="70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23888</xdr:rowOff>
    </xdr:from>
    <xdr:to>
      <xdr:col>41</xdr:col>
      <xdr:colOff>50800</xdr:colOff>
      <xdr:row>41</xdr:row>
      <xdr:rowOff>24879</xdr:rowOff>
    </xdr:to>
    <xdr:cxnSp macro="">
      <xdr:nvCxnSpPr>
        <xdr:cNvPr id="140" name="直線コネクタ 139"/>
        <xdr:cNvCxnSpPr/>
      </xdr:nvCxnSpPr>
      <xdr:spPr>
        <a:xfrm flipV="1">
          <a:off x="6972300" y="705333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62692</xdr:rowOff>
    </xdr:from>
    <xdr:ext cx="469744" cy="259045"/>
    <xdr:sp macro="" textlink="">
      <xdr:nvSpPr>
        <xdr:cNvPr id="145" name="n_1mainValue【道路】&#10;一人当たり延長"/>
        <xdr:cNvSpPr txBox="1"/>
      </xdr:nvSpPr>
      <xdr:spPr>
        <a:xfrm>
          <a:off x="9391727" y="70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63644</xdr:rowOff>
    </xdr:from>
    <xdr:ext cx="469744" cy="259045"/>
    <xdr:sp macro="" textlink="">
      <xdr:nvSpPr>
        <xdr:cNvPr id="146" name="n_2mainValue【道路】&#10;一人当たり延長"/>
        <xdr:cNvSpPr txBox="1"/>
      </xdr:nvSpPr>
      <xdr:spPr>
        <a:xfrm>
          <a:off x="8515427" y="70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65815</xdr:rowOff>
    </xdr:from>
    <xdr:ext cx="469744" cy="259045"/>
    <xdr:sp macro="" textlink="">
      <xdr:nvSpPr>
        <xdr:cNvPr id="147" name="n_3mainValue【道路】&#10;一人当たり延長"/>
        <xdr:cNvSpPr txBox="1"/>
      </xdr:nvSpPr>
      <xdr:spPr>
        <a:xfrm>
          <a:off x="7626427" y="70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66806</xdr:rowOff>
    </xdr:from>
    <xdr:ext cx="469744" cy="259045"/>
    <xdr:sp macro="" textlink="">
      <xdr:nvSpPr>
        <xdr:cNvPr id="148" name="n_4mainValue【道路】&#10;一人当たり延長"/>
        <xdr:cNvSpPr txBox="1"/>
      </xdr:nvSpPr>
      <xdr:spPr>
        <a:xfrm>
          <a:off x="6737427" y="70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90" name="楕円 189"/>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1" name="【橋りょう・トンネル】&#10;有形固定資産減価償却率該当値テキスト"/>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2" name="楕円 191"/>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39188</xdr:rowOff>
    </xdr:to>
    <xdr:cxnSp macro="">
      <xdr:nvCxnSpPr>
        <xdr:cNvPr id="193" name="直線コネクタ 192"/>
        <xdr:cNvCxnSpPr/>
      </xdr:nvCxnSpPr>
      <xdr:spPr>
        <a:xfrm>
          <a:off x="3797300" y="102984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4" name="楕円 193"/>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11430</xdr:rowOff>
    </xdr:to>
    <xdr:cxnSp macro="">
      <xdr:nvCxnSpPr>
        <xdr:cNvPr id="195" name="直線コネクタ 194"/>
        <xdr:cNvCxnSpPr/>
      </xdr:nvCxnSpPr>
      <xdr:spPr>
        <a:xfrm>
          <a:off x="2908300" y="102706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6" name="楕円 195"/>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97" name="直線コネクタ 196"/>
        <xdr:cNvCxnSpPr/>
      </xdr:nvCxnSpPr>
      <xdr:spPr>
        <a:xfrm>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8" name="楕円 197"/>
        <xdr:cNvSpPr/>
      </xdr:nvSpPr>
      <xdr:spPr>
        <a:xfrm>
          <a:off x="107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127363</xdr:rowOff>
    </xdr:to>
    <xdr:cxnSp macro="">
      <xdr:nvCxnSpPr>
        <xdr:cNvPr id="199" name="直線コネクタ 198"/>
        <xdr:cNvCxnSpPr/>
      </xdr:nvCxnSpPr>
      <xdr:spPr>
        <a:xfrm>
          <a:off x="1130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4" name="n_1mainValue【橋りょう・トンネ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5" name="n_2mainValue【橋りょう・トンネル】&#10;有形固定資産減価償却率"/>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6" name="n_3main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7" name="n_4mainValue【橋りょう・トンネル】&#10;有形固定資産減価償却率"/>
        <xdr:cNvSpPr txBox="1"/>
      </xdr:nvSpPr>
      <xdr:spPr>
        <a:xfrm>
          <a:off x="927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7902</xdr:rowOff>
    </xdr:from>
    <xdr:to>
      <xdr:col>55</xdr:col>
      <xdr:colOff>50800</xdr:colOff>
      <xdr:row>64</xdr:row>
      <xdr:rowOff>109502</xdr:rowOff>
    </xdr:to>
    <xdr:sp macro="" textlink="">
      <xdr:nvSpPr>
        <xdr:cNvPr id="247" name="楕円 246"/>
        <xdr:cNvSpPr/>
      </xdr:nvSpPr>
      <xdr:spPr>
        <a:xfrm>
          <a:off x="10426700" y="109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94279</xdr:rowOff>
    </xdr:from>
    <xdr:ext cx="534377" cy="259045"/>
    <xdr:sp macro="" textlink="">
      <xdr:nvSpPr>
        <xdr:cNvPr id="248" name="【橋りょう・トンネル】&#10;一人当たり有形固定資産（償却資産）額該当値テキスト"/>
        <xdr:cNvSpPr txBox="1"/>
      </xdr:nvSpPr>
      <xdr:spPr>
        <a:xfrm>
          <a:off x="10515600" y="108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8033</xdr:rowOff>
    </xdr:from>
    <xdr:to>
      <xdr:col>50</xdr:col>
      <xdr:colOff>165100</xdr:colOff>
      <xdr:row>64</xdr:row>
      <xdr:rowOff>109633</xdr:rowOff>
    </xdr:to>
    <xdr:sp macro="" textlink="">
      <xdr:nvSpPr>
        <xdr:cNvPr id="249" name="楕円 248"/>
        <xdr:cNvSpPr/>
      </xdr:nvSpPr>
      <xdr:spPr>
        <a:xfrm>
          <a:off x="9588500" y="109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58702</xdr:rowOff>
    </xdr:from>
    <xdr:to>
      <xdr:col>55</xdr:col>
      <xdr:colOff>0</xdr:colOff>
      <xdr:row>64</xdr:row>
      <xdr:rowOff>58833</xdr:rowOff>
    </xdr:to>
    <xdr:cxnSp macro="">
      <xdr:nvCxnSpPr>
        <xdr:cNvPr id="250" name="直線コネクタ 249"/>
        <xdr:cNvCxnSpPr/>
      </xdr:nvCxnSpPr>
      <xdr:spPr>
        <a:xfrm flipV="1">
          <a:off x="9639300" y="11031502"/>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8141</xdr:rowOff>
    </xdr:from>
    <xdr:to>
      <xdr:col>46</xdr:col>
      <xdr:colOff>38100</xdr:colOff>
      <xdr:row>64</xdr:row>
      <xdr:rowOff>109741</xdr:rowOff>
    </xdr:to>
    <xdr:sp macro="" textlink="">
      <xdr:nvSpPr>
        <xdr:cNvPr id="251" name="楕円 250"/>
        <xdr:cNvSpPr/>
      </xdr:nvSpPr>
      <xdr:spPr>
        <a:xfrm>
          <a:off x="8699500" y="109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58833</xdr:rowOff>
    </xdr:from>
    <xdr:to>
      <xdr:col>50</xdr:col>
      <xdr:colOff>114300</xdr:colOff>
      <xdr:row>64</xdr:row>
      <xdr:rowOff>58941</xdr:rowOff>
    </xdr:to>
    <xdr:cxnSp macro="">
      <xdr:nvCxnSpPr>
        <xdr:cNvPr id="252" name="直線コネクタ 251"/>
        <xdr:cNvCxnSpPr/>
      </xdr:nvCxnSpPr>
      <xdr:spPr>
        <a:xfrm flipV="1">
          <a:off x="8750300" y="1103163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8270</xdr:rowOff>
    </xdr:from>
    <xdr:to>
      <xdr:col>41</xdr:col>
      <xdr:colOff>101600</xdr:colOff>
      <xdr:row>64</xdr:row>
      <xdr:rowOff>109870</xdr:rowOff>
    </xdr:to>
    <xdr:sp macro="" textlink="">
      <xdr:nvSpPr>
        <xdr:cNvPr id="253" name="楕円 252"/>
        <xdr:cNvSpPr/>
      </xdr:nvSpPr>
      <xdr:spPr>
        <a:xfrm>
          <a:off x="7810500" y="10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58941</xdr:rowOff>
    </xdr:from>
    <xdr:to>
      <xdr:col>45</xdr:col>
      <xdr:colOff>177800</xdr:colOff>
      <xdr:row>64</xdr:row>
      <xdr:rowOff>59070</xdr:rowOff>
    </xdr:to>
    <xdr:cxnSp macro="">
      <xdr:nvCxnSpPr>
        <xdr:cNvPr id="254" name="直線コネクタ 253"/>
        <xdr:cNvCxnSpPr/>
      </xdr:nvCxnSpPr>
      <xdr:spPr>
        <a:xfrm flipV="1">
          <a:off x="7861300" y="1103174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8411</xdr:rowOff>
    </xdr:from>
    <xdr:to>
      <xdr:col>36</xdr:col>
      <xdr:colOff>165100</xdr:colOff>
      <xdr:row>64</xdr:row>
      <xdr:rowOff>110011</xdr:rowOff>
    </xdr:to>
    <xdr:sp macro="" textlink="">
      <xdr:nvSpPr>
        <xdr:cNvPr id="255" name="楕円 254"/>
        <xdr:cNvSpPr/>
      </xdr:nvSpPr>
      <xdr:spPr>
        <a:xfrm>
          <a:off x="6921500" y="10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59070</xdr:rowOff>
    </xdr:from>
    <xdr:to>
      <xdr:col>41</xdr:col>
      <xdr:colOff>50800</xdr:colOff>
      <xdr:row>64</xdr:row>
      <xdr:rowOff>59211</xdr:rowOff>
    </xdr:to>
    <xdr:cxnSp macro="">
      <xdr:nvCxnSpPr>
        <xdr:cNvPr id="256" name="直線コネクタ 255"/>
        <xdr:cNvCxnSpPr/>
      </xdr:nvCxnSpPr>
      <xdr:spPr>
        <a:xfrm flipV="1">
          <a:off x="6972300" y="1103187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100760</xdr:rowOff>
    </xdr:from>
    <xdr:ext cx="534377" cy="259045"/>
    <xdr:sp macro="" textlink="">
      <xdr:nvSpPr>
        <xdr:cNvPr id="261" name="n_1mainValue【橋りょう・トンネル】&#10;一人当たり有形固定資産（償却資産）額"/>
        <xdr:cNvSpPr txBox="1"/>
      </xdr:nvSpPr>
      <xdr:spPr>
        <a:xfrm>
          <a:off x="9359411" y="110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100868</xdr:rowOff>
    </xdr:from>
    <xdr:ext cx="534377" cy="259045"/>
    <xdr:sp macro="" textlink="">
      <xdr:nvSpPr>
        <xdr:cNvPr id="262" name="n_2mainValue【橋りょう・トンネル】&#10;一人当たり有形固定資産（償却資産）額"/>
        <xdr:cNvSpPr txBox="1"/>
      </xdr:nvSpPr>
      <xdr:spPr>
        <a:xfrm>
          <a:off x="8483111" y="110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100997</xdr:rowOff>
    </xdr:from>
    <xdr:ext cx="534377" cy="259045"/>
    <xdr:sp macro="" textlink="">
      <xdr:nvSpPr>
        <xdr:cNvPr id="263" name="n_3mainValue【橋りょう・トンネル】&#10;一人当たり有形固定資産（償却資産）額"/>
        <xdr:cNvSpPr txBox="1"/>
      </xdr:nvSpPr>
      <xdr:spPr>
        <a:xfrm>
          <a:off x="7594111" y="11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101138</xdr:rowOff>
    </xdr:from>
    <xdr:ext cx="534377" cy="259045"/>
    <xdr:sp macro="" textlink="">
      <xdr:nvSpPr>
        <xdr:cNvPr id="264" name="n_4mainValue【橋りょう・トンネル】&#10;一人当たり有形固定資産（償却資産）額"/>
        <xdr:cNvSpPr txBox="1"/>
      </xdr:nvSpPr>
      <xdr:spPr>
        <a:xfrm>
          <a:off x="6705111" y="11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305" name="楕円 304"/>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306" name="【公営住宅】&#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307" name="楕円 306"/>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19050</xdr:rowOff>
    </xdr:to>
    <xdr:cxnSp macro="">
      <xdr:nvCxnSpPr>
        <xdr:cNvPr id="308" name="直線コネクタ 307"/>
        <xdr:cNvCxnSpPr/>
      </xdr:nvCxnSpPr>
      <xdr:spPr>
        <a:xfrm>
          <a:off x="3797300" y="138474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9" name="楕円 308"/>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131445</xdr:rowOff>
    </xdr:to>
    <xdr:cxnSp macro="">
      <xdr:nvCxnSpPr>
        <xdr:cNvPr id="310" name="直線コネクタ 309"/>
        <xdr:cNvCxnSpPr/>
      </xdr:nvCxnSpPr>
      <xdr:spPr>
        <a:xfrm>
          <a:off x="2908300" y="137864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11" name="楕円 310"/>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129539</xdr:rowOff>
    </xdr:to>
    <xdr:cxnSp macro="">
      <xdr:nvCxnSpPr>
        <xdr:cNvPr id="312" name="直線コネクタ 311"/>
        <xdr:cNvCxnSpPr/>
      </xdr:nvCxnSpPr>
      <xdr:spPr>
        <a:xfrm flipV="1">
          <a:off x="2019300" y="137864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xdr:rowOff>
    </xdr:from>
    <xdr:to>
      <xdr:col>6</xdr:col>
      <xdr:colOff>38100</xdr:colOff>
      <xdr:row>80</xdr:row>
      <xdr:rowOff>117475</xdr:rowOff>
    </xdr:to>
    <xdr:sp macro="" textlink="">
      <xdr:nvSpPr>
        <xdr:cNvPr id="313" name="楕円 312"/>
        <xdr:cNvSpPr/>
      </xdr:nvSpPr>
      <xdr:spPr>
        <a:xfrm>
          <a:off x="1079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66675</xdr:rowOff>
    </xdr:from>
    <xdr:to>
      <xdr:col>10</xdr:col>
      <xdr:colOff>114300</xdr:colOff>
      <xdr:row>80</xdr:row>
      <xdr:rowOff>129539</xdr:rowOff>
    </xdr:to>
    <xdr:cxnSp macro="">
      <xdr:nvCxnSpPr>
        <xdr:cNvPr id="314" name="直線コネクタ 313"/>
        <xdr:cNvCxnSpPr/>
      </xdr:nvCxnSpPr>
      <xdr:spPr>
        <a:xfrm>
          <a:off x="1130300" y="13782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319"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20" name="n_2mainValue【公営住宅】&#10;有形固定資産減価償却率"/>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21" name="n_3mainValue【公営住宅】&#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134002</xdr:rowOff>
    </xdr:from>
    <xdr:ext cx="405111" cy="259045"/>
    <xdr:sp macro="" textlink="">
      <xdr:nvSpPr>
        <xdr:cNvPr id="322" name="n_4mainValue【公営住宅】&#10;有形固定資産減価償却率"/>
        <xdr:cNvSpPr txBox="1"/>
      </xdr:nvSpPr>
      <xdr:spPr>
        <a:xfrm>
          <a:off x="927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45213</xdr:rowOff>
    </xdr:from>
    <xdr:to>
      <xdr:col>55</xdr:col>
      <xdr:colOff>50800</xdr:colOff>
      <xdr:row>86</xdr:row>
      <xdr:rowOff>146813</xdr:rowOff>
    </xdr:to>
    <xdr:sp macro="" textlink="">
      <xdr:nvSpPr>
        <xdr:cNvPr id="362" name="楕円 361"/>
        <xdr:cNvSpPr/>
      </xdr:nvSpPr>
      <xdr:spPr>
        <a:xfrm>
          <a:off x="10426700" y="14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131590</xdr:rowOff>
    </xdr:from>
    <xdr:ext cx="469744" cy="259045"/>
    <xdr:sp macro="" textlink="">
      <xdr:nvSpPr>
        <xdr:cNvPr id="363" name="【公営住宅】&#10;一人当たり面積該当値テキスト"/>
        <xdr:cNvSpPr txBox="1"/>
      </xdr:nvSpPr>
      <xdr:spPr>
        <a:xfrm>
          <a:off x="10515600" y="14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45974</xdr:rowOff>
    </xdr:from>
    <xdr:to>
      <xdr:col>50</xdr:col>
      <xdr:colOff>165100</xdr:colOff>
      <xdr:row>86</xdr:row>
      <xdr:rowOff>147574</xdr:rowOff>
    </xdr:to>
    <xdr:sp macro="" textlink="">
      <xdr:nvSpPr>
        <xdr:cNvPr id="364" name="楕円 363"/>
        <xdr:cNvSpPr/>
      </xdr:nvSpPr>
      <xdr:spPr>
        <a:xfrm>
          <a:off x="9588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96013</xdr:rowOff>
    </xdr:from>
    <xdr:to>
      <xdr:col>55</xdr:col>
      <xdr:colOff>0</xdr:colOff>
      <xdr:row>86</xdr:row>
      <xdr:rowOff>96774</xdr:rowOff>
    </xdr:to>
    <xdr:cxnSp macro="">
      <xdr:nvCxnSpPr>
        <xdr:cNvPr id="365" name="直線コネクタ 364"/>
        <xdr:cNvCxnSpPr/>
      </xdr:nvCxnSpPr>
      <xdr:spPr>
        <a:xfrm flipV="1">
          <a:off x="9639300" y="148407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45974</xdr:rowOff>
    </xdr:from>
    <xdr:to>
      <xdr:col>46</xdr:col>
      <xdr:colOff>38100</xdr:colOff>
      <xdr:row>86</xdr:row>
      <xdr:rowOff>147574</xdr:rowOff>
    </xdr:to>
    <xdr:sp macro="" textlink="">
      <xdr:nvSpPr>
        <xdr:cNvPr id="366" name="楕円 365"/>
        <xdr:cNvSpPr/>
      </xdr:nvSpPr>
      <xdr:spPr>
        <a:xfrm>
          <a:off x="8699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96774</xdr:rowOff>
    </xdr:from>
    <xdr:to>
      <xdr:col>50</xdr:col>
      <xdr:colOff>114300</xdr:colOff>
      <xdr:row>86</xdr:row>
      <xdr:rowOff>96774</xdr:rowOff>
    </xdr:to>
    <xdr:cxnSp macro="">
      <xdr:nvCxnSpPr>
        <xdr:cNvPr id="367" name="直線コネクタ 366"/>
        <xdr:cNvCxnSpPr/>
      </xdr:nvCxnSpPr>
      <xdr:spPr>
        <a:xfrm>
          <a:off x="87503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45974</xdr:rowOff>
    </xdr:from>
    <xdr:to>
      <xdr:col>41</xdr:col>
      <xdr:colOff>101600</xdr:colOff>
      <xdr:row>86</xdr:row>
      <xdr:rowOff>147574</xdr:rowOff>
    </xdr:to>
    <xdr:sp macro="" textlink="">
      <xdr:nvSpPr>
        <xdr:cNvPr id="368" name="楕円 367"/>
        <xdr:cNvSpPr/>
      </xdr:nvSpPr>
      <xdr:spPr>
        <a:xfrm>
          <a:off x="7810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96774</xdr:rowOff>
    </xdr:from>
    <xdr:to>
      <xdr:col>45</xdr:col>
      <xdr:colOff>177800</xdr:colOff>
      <xdr:row>86</xdr:row>
      <xdr:rowOff>96774</xdr:rowOff>
    </xdr:to>
    <xdr:cxnSp macro="">
      <xdr:nvCxnSpPr>
        <xdr:cNvPr id="369" name="直線コネクタ 368"/>
        <xdr:cNvCxnSpPr/>
      </xdr:nvCxnSpPr>
      <xdr:spPr>
        <a:xfrm>
          <a:off x="78613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45974</xdr:rowOff>
    </xdr:from>
    <xdr:to>
      <xdr:col>36</xdr:col>
      <xdr:colOff>165100</xdr:colOff>
      <xdr:row>86</xdr:row>
      <xdr:rowOff>147574</xdr:rowOff>
    </xdr:to>
    <xdr:sp macro="" textlink="">
      <xdr:nvSpPr>
        <xdr:cNvPr id="370" name="楕円 369"/>
        <xdr:cNvSpPr/>
      </xdr:nvSpPr>
      <xdr:spPr>
        <a:xfrm>
          <a:off x="6921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96774</xdr:rowOff>
    </xdr:from>
    <xdr:to>
      <xdr:col>41</xdr:col>
      <xdr:colOff>50800</xdr:colOff>
      <xdr:row>86</xdr:row>
      <xdr:rowOff>96774</xdr:rowOff>
    </xdr:to>
    <xdr:cxnSp macro="">
      <xdr:nvCxnSpPr>
        <xdr:cNvPr id="371" name="直線コネクタ 370"/>
        <xdr:cNvCxnSpPr/>
      </xdr:nvCxnSpPr>
      <xdr:spPr>
        <a:xfrm>
          <a:off x="69723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138701</xdr:rowOff>
    </xdr:from>
    <xdr:ext cx="469744" cy="259045"/>
    <xdr:sp macro="" textlink="">
      <xdr:nvSpPr>
        <xdr:cNvPr id="376" name="n_1mainValue【公営住宅】&#10;一人当たり面積"/>
        <xdr:cNvSpPr txBox="1"/>
      </xdr:nvSpPr>
      <xdr:spPr>
        <a:xfrm>
          <a:off x="93917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138701</xdr:rowOff>
    </xdr:from>
    <xdr:ext cx="469744" cy="259045"/>
    <xdr:sp macro="" textlink="">
      <xdr:nvSpPr>
        <xdr:cNvPr id="377" name="n_2mainValue【公営住宅】&#10;一人当たり面積"/>
        <xdr:cNvSpPr txBox="1"/>
      </xdr:nvSpPr>
      <xdr:spPr>
        <a:xfrm>
          <a:off x="8515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138701</xdr:rowOff>
    </xdr:from>
    <xdr:ext cx="469744" cy="259045"/>
    <xdr:sp macro="" textlink="">
      <xdr:nvSpPr>
        <xdr:cNvPr id="378" name="n_3mainValue【公営住宅】&#10;一人当たり面積"/>
        <xdr:cNvSpPr txBox="1"/>
      </xdr:nvSpPr>
      <xdr:spPr>
        <a:xfrm>
          <a:off x="7626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138701</xdr:rowOff>
    </xdr:from>
    <xdr:ext cx="469744" cy="259045"/>
    <xdr:sp macro="" textlink="">
      <xdr:nvSpPr>
        <xdr:cNvPr id="379" name="n_4mainValue【公営住宅】&#10;一人当たり面積"/>
        <xdr:cNvSpPr txBox="1"/>
      </xdr:nvSpPr>
      <xdr:spPr>
        <a:xfrm>
          <a:off x="6737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437" name="楕円 436"/>
        <xdr:cNvSpPr/>
      </xdr:nvSpPr>
      <xdr:spPr>
        <a:xfrm>
          <a:off x="16268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25054</xdr:rowOff>
    </xdr:from>
    <xdr:ext cx="405111" cy="259045"/>
    <xdr:sp macro="" textlink="">
      <xdr:nvSpPr>
        <xdr:cNvPr id="438" name="【認定こども園・幼稚園・保育所】&#10;有形固定資産減価償却率該当値テキスト"/>
        <xdr:cNvSpPr txBox="1"/>
      </xdr:nvSpPr>
      <xdr:spPr>
        <a:xfrm>
          <a:off x="16357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39" name="楕円 438"/>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97427</xdr:rowOff>
    </xdr:to>
    <xdr:cxnSp macro="">
      <xdr:nvCxnSpPr>
        <xdr:cNvPr id="440" name="直線コネクタ 439"/>
        <xdr:cNvCxnSpPr/>
      </xdr:nvCxnSpPr>
      <xdr:spPr>
        <a:xfrm>
          <a:off x="15481300" y="65651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41" name="楕円 440"/>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50074</xdr:rowOff>
    </xdr:to>
    <xdr:cxnSp macro="">
      <xdr:nvCxnSpPr>
        <xdr:cNvPr id="442" name="直線コネクタ 441"/>
        <xdr:cNvCxnSpPr/>
      </xdr:nvCxnSpPr>
      <xdr:spPr>
        <a:xfrm>
          <a:off x="14592300" y="652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118473</xdr:rowOff>
    </xdr:from>
    <xdr:to>
      <xdr:col>72</xdr:col>
      <xdr:colOff>38100</xdr:colOff>
      <xdr:row>38</xdr:row>
      <xdr:rowOff>48623</xdr:rowOff>
    </xdr:to>
    <xdr:sp macro="" textlink="">
      <xdr:nvSpPr>
        <xdr:cNvPr id="443" name="楕円 442"/>
        <xdr:cNvSpPr/>
      </xdr:nvSpPr>
      <xdr:spPr>
        <a:xfrm>
          <a:off x="1365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169273</xdr:rowOff>
    </xdr:from>
    <xdr:to>
      <xdr:col>76</xdr:col>
      <xdr:colOff>114300</xdr:colOff>
      <xdr:row>38</xdr:row>
      <xdr:rowOff>12519</xdr:rowOff>
    </xdr:to>
    <xdr:cxnSp macro="">
      <xdr:nvCxnSpPr>
        <xdr:cNvPr id="444" name="直線コネクタ 443"/>
        <xdr:cNvCxnSpPr/>
      </xdr:nvCxnSpPr>
      <xdr:spPr>
        <a:xfrm>
          <a:off x="13703300" y="651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45" name="楕円 444"/>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64770</xdr:rowOff>
    </xdr:to>
    <xdr:cxnSp macro="">
      <xdr:nvCxnSpPr>
        <xdr:cNvPr id="446" name="直線コネクタ 445"/>
        <xdr:cNvCxnSpPr/>
      </xdr:nvCxnSpPr>
      <xdr:spPr>
        <a:xfrm flipV="1">
          <a:off x="12814300" y="651292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5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117401</xdr:rowOff>
    </xdr:from>
    <xdr:ext cx="405111" cy="259045"/>
    <xdr:sp macro="" textlink="">
      <xdr:nvSpPr>
        <xdr:cNvPr id="451" name="n_1main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52" name="n_2main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65150</xdr:rowOff>
    </xdr:from>
    <xdr:ext cx="405111" cy="259045"/>
    <xdr:sp macro="" textlink="">
      <xdr:nvSpPr>
        <xdr:cNvPr id="453" name="n_3mainValue【認定こども園・幼稚園・保育所】&#10;有形固定資産減価償却率"/>
        <xdr:cNvSpPr txBox="1"/>
      </xdr:nvSpPr>
      <xdr:spPr>
        <a:xfrm>
          <a:off x="13500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54" name="n_4mainValue【認定こども園・幼稚園・保育所】&#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92" name="楕円 491"/>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93" name="【認定こども園・幼稚園・保育所】&#10;一人当たり面積該当値テキスト"/>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94" name="楕円 493"/>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44196</xdr:rowOff>
    </xdr:to>
    <xdr:cxnSp macro="">
      <xdr:nvCxnSpPr>
        <xdr:cNvPr id="495" name="直線コネクタ 494"/>
        <xdr:cNvCxnSpPr/>
      </xdr:nvCxnSpPr>
      <xdr:spPr>
        <a:xfrm>
          <a:off x="21323300" y="690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6" name="楕円 495"/>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44196</xdr:rowOff>
    </xdr:to>
    <xdr:cxnSp macro="">
      <xdr:nvCxnSpPr>
        <xdr:cNvPr id="497" name="直線コネクタ 496"/>
        <xdr:cNvCxnSpPr/>
      </xdr:nvCxnSpPr>
      <xdr:spPr>
        <a:xfrm>
          <a:off x="20434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98" name="楕円 497"/>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48768</xdr:rowOff>
    </xdr:to>
    <xdr:cxnSp macro="">
      <xdr:nvCxnSpPr>
        <xdr:cNvPr id="499" name="直線コネクタ 498"/>
        <xdr:cNvCxnSpPr/>
      </xdr:nvCxnSpPr>
      <xdr:spPr>
        <a:xfrm flipV="1">
          <a:off x="19545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xdr:rowOff>
    </xdr:from>
    <xdr:to>
      <xdr:col>98</xdr:col>
      <xdr:colOff>38100</xdr:colOff>
      <xdr:row>40</xdr:row>
      <xdr:rowOff>117856</xdr:rowOff>
    </xdr:to>
    <xdr:sp macro="" textlink="">
      <xdr:nvSpPr>
        <xdr:cNvPr id="500" name="楕円 499"/>
        <xdr:cNvSpPr/>
      </xdr:nvSpPr>
      <xdr:spPr>
        <a:xfrm>
          <a:off x="18605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67056</xdr:rowOff>
    </xdr:to>
    <xdr:cxnSp macro="">
      <xdr:nvCxnSpPr>
        <xdr:cNvPr id="501" name="直線コネクタ 500"/>
        <xdr:cNvCxnSpPr/>
      </xdr:nvCxnSpPr>
      <xdr:spPr>
        <a:xfrm flipV="1">
          <a:off x="18656300" y="6906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506"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7"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8" name="n_3main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108983</xdr:rowOff>
    </xdr:from>
    <xdr:ext cx="469744" cy="259045"/>
    <xdr:sp macro="" textlink="">
      <xdr:nvSpPr>
        <xdr:cNvPr id="509" name="n_4mainValue【認定こども園・幼稚園・保育所】&#10;一人当たり面積"/>
        <xdr:cNvSpPr txBox="1"/>
      </xdr:nvSpPr>
      <xdr:spPr>
        <a:xfrm>
          <a:off x="18421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48" name="楕円 547"/>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10939</xdr:rowOff>
    </xdr:from>
    <xdr:ext cx="405111" cy="259045"/>
    <xdr:sp macro="" textlink="">
      <xdr:nvSpPr>
        <xdr:cNvPr id="549" name="【学校施設】&#10;有形固定資産減価償却率該当値テキスト"/>
        <xdr:cNvSpPr txBox="1"/>
      </xdr:nvSpPr>
      <xdr:spPr>
        <a:xfrm>
          <a:off x="163576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macro="" textlink="">
      <xdr:nvSpPr>
        <xdr:cNvPr id="550" name="楕円 549"/>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164592</xdr:rowOff>
    </xdr:from>
    <xdr:to>
      <xdr:col>85</xdr:col>
      <xdr:colOff>127000</xdr:colOff>
      <xdr:row>59</xdr:row>
      <xdr:rowOff>38862</xdr:rowOff>
    </xdr:to>
    <xdr:cxnSp macro="">
      <xdr:nvCxnSpPr>
        <xdr:cNvPr id="551" name="直線コネクタ 550"/>
        <xdr:cNvCxnSpPr/>
      </xdr:nvCxnSpPr>
      <xdr:spPr>
        <a:xfrm>
          <a:off x="15481300" y="101086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552" name="楕円 551"/>
        <xdr:cNvSpPr/>
      </xdr:nvSpPr>
      <xdr:spPr>
        <a:xfrm>
          <a:off x="14541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58</xdr:row>
      <xdr:rowOff>164592</xdr:rowOff>
    </xdr:to>
    <xdr:cxnSp macro="">
      <xdr:nvCxnSpPr>
        <xdr:cNvPr id="553" name="直線コネクタ 552"/>
        <xdr:cNvCxnSpPr/>
      </xdr:nvCxnSpPr>
      <xdr:spPr>
        <a:xfrm>
          <a:off x="14592300" y="1006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22352</xdr:rowOff>
    </xdr:from>
    <xdr:to>
      <xdr:col>72</xdr:col>
      <xdr:colOff>38100</xdr:colOff>
      <xdr:row>58</xdr:row>
      <xdr:rowOff>123952</xdr:rowOff>
    </xdr:to>
    <xdr:sp macro="" textlink="">
      <xdr:nvSpPr>
        <xdr:cNvPr id="554" name="楕円 553"/>
        <xdr:cNvSpPr/>
      </xdr:nvSpPr>
      <xdr:spPr>
        <a:xfrm>
          <a:off x="13652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73152</xdr:rowOff>
    </xdr:from>
    <xdr:to>
      <xdr:col>76</xdr:col>
      <xdr:colOff>114300</xdr:colOff>
      <xdr:row>58</xdr:row>
      <xdr:rowOff>123444</xdr:rowOff>
    </xdr:to>
    <xdr:cxnSp macro="">
      <xdr:nvCxnSpPr>
        <xdr:cNvPr id="555" name="直線コネクタ 554"/>
        <xdr:cNvCxnSpPr/>
      </xdr:nvCxnSpPr>
      <xdr:spPr>
        <a:xfrm>
          <a:off x="13703300" y="100172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141224</xdr:rowOff>
    </xdr:from>
    <xdr:to>
      <xdr:col>67</xdr:col>
      <xdr:colOff>101600</xdr:colOff>
      <xdr:row>58</xdr:row>
      <xdr:rowOff>71374</xdr:rowOff>
    </xdr:to>
    <xdr:sp macro="" textlink="">
      <xdr:nvSpPr>
        <xdr:cNvPr id="556" name="楕円 555"/>
        <xdr:cNvSpPr/>
      </xdr:nvSpPr>
      <xdr:spPr>
        <a:xfrm>
          <a:off x="12763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20574</xdr:rowOff>
    </xdr:from>
    <xdr:to>
      <xdr:col>71</xdr:col>
      <xdr:colOff>177800</xdr:colOff>
      <xdr:row>58</xdr:row>
      <xdr:rowOff>73152</xdr:rowOff>
    </xdr:to>
    <xdr:cxnSp macro="">
      <xdr:nvCxnSpPr>
        <xdr:cNvPr id="557" name="直線コネクタ 556"/>
        <xdr:cNvCxnSpPr/>
      </xdr:nvCxnSpPr>
      <xdr:spPr>
        <a:xfrm>
          <a:off x="12814300" y="99646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1"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60469</xdr:rowOff>
    </xdr:from>
    <xdr:ext cx="405111" cy="259045"/>
    <xdr:sp macro="" textlink="">
      <xdr:nvSpPr>
        <xdr:cNvPr id="562" name="n_1mainValue【学校施設】&#10;有形固定資産減価償却率"/>
        <xdr:cNvSpPr txBox="1"/>
      </xdr:nvSpPr>
      <xdr:spPr>
        <a:xfrm>
          <a:off x="15266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563" name="n_2mainValue【学校施設】&#10;有形固定資産減価償却率"/>
        <xdr:cNvSpPr txBox="1"/>
      </xdr:nvSpPr>
      <xdr:spPr>
        <a:xfrm>
          <a:off x="14389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140479</xdr:rowOff>
    </xdr:from>
    <xdr:ext cx="405111" cy="259045"/>
    <xdr:sp macro="" textlink="">
      <xdr:nvSpPr>
        <xdr:cNvPr id="564" name="n_3mainValue【学校施設】&#10;有形固定資産減価償却率"/>
        <xdr:cNvSpPr txBox="1"/>
      </xdr:nvSpPr>
      <xdr:spPr>
        <a:xfrm>
          <a:off x="13500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87901</xdr:rowOff>
    </xdr:from>
    <xdr:ext cx="405111" cy="259045"/>
    <xdr:sp macro="" textlink="">
      <xdr:nvSpPr>
        <xdr:cNvPr id="565" name="n_4mainValue【学校施設】&#10;有形固定資産減価償却率"/>
        <xdr:cNvSpPr txBox="1"/>
      </xdr:nvSpPr>
      <xdr:spPr>
        <a:xfrm>
          <a:off x="12611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119126</xdr:rowOff>
    </xdr:from>
    <xdr:to>
      <xdr:col>116</xdr:col>
      <xdr:colOff>114300</xdr:colOff>
      <xdr:row>63</xdr:row>
      <xdr:rowOff>49276</xdr:rowOff>
    </xdr:to>
    <xdr:sp macro="" textlink="">
      <xdr:nvSpPr>
        <xdr:cNvPr id="605" name="楕円 604"/>
        <xdr:cNvSpPr/>
      </xdr:nvSpPr>
      <xdr:spPr>
        <a:xfrm>
          <a:off x="221107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121031</xdr:rowOff>
    </xdr:from>
    <xdr:to>
      <xdr:col>112</xdr:col>
      <xdr:colOff>38100</xdr:colOff>
      <xdr:row>63</xdr:row>
      <xdr:rowOff>51181</xdr:rowOff>
    </xdr:to>
    <xdr:sp macro="" textlink="">
      <xdr:nvSpPr>
        <xdr:cNvPr id="607" name="楕円 606"/>
        <xdr:cNvSpPr/>
      </xdr:nvSpPr>
      <xdr:spPr>
        <a:xfrm>
          <a:off x="21272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169926</xdr:rowOff>
    </xdr:from>
    <xdr:to>
      <xdr:col>116</xdr:col>
      <xdr:colOff>63500</xdr:colOff>
      <xdr:row>63</xdr:row>
      <xdr:rowOff>381</xdr:rowOff>
    </xdr:to>
    <xdr:cxnSp macro="">
      <xdr:nvCxnSpPr>
        <xdr:cNvPr id="608" name="直線コネクタ 607"/>
        <xdr:cNvCxnSpPr/>
      </xdr:nvCxnSpPr>
      <xdr:spPr>
        <a:xfrm flipV="1">
          <a:off x="21323300" y="1079982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122174</xdr:rowOff>
    </xdr:from>
    <xdr:to>
      <xdr:col>107</xdr:col>
      <xdr:colOff>101600</xdr:colOff>
      <xdr:row>63</xdr:row>
      <xdr:rowOff>52324</xdr:rowOff>
    </xdr:to>
    <xdr:sp macro="" textlink="">
      <xdr:nvSpPr>
        <xdr:cNvPr id="609" name="楕円 608"/>
        <xdr:cNvSpPr/>
      </xdr:nvSpPr>
      <xdr:spPr>
        <a:xfrm>
          <a:off x="20383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xdr:rowOff>
    </xdr:from>
    <xdr:to>
      <xdr:col>111</xdr:col>
      <xdr:colOff>177800</xdr:colOff>
      <xdr:row>63</xdr:row>
      <xdr:rowOff>1524</xdr:rowOff>
    </xdr:to>
    <xdr:cxnSp macro="">
      <xdr:nvCxnSpPr>
        <xdr:cNvPr id="610" name="直線コネクタ 609"/>
        <xdr:cNvCxnSpPr/>
      </xdr:nvCxnSpPr>
      <xdr:spPr>
        <a:xfrm flipV="1">
          <a:off x="20434300" y="10801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123889</xdr:rowOff>
    </xdr:from>
    <xdr:to>
      <xdr:col>102</xdr:col>
      <xdr:colOff>165100</xdr:colOff>
      <xdr:row>63</xdr:row>
      <xdr:rowOff>54039</xdr:rowOff>
    </xdr:to>
    <xdr:sp macro="" textlink="">
      <xdr:nvSpPr>
        <xdr:cNvPr id="611" name="楕円 610"/>
        <xdr:cNvSpPr/>
      </xdr:nvSpPr>
      <xdr:spPr>
        <a:xfrm>
          <a:off x="19494500" y="107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xdr:rowOff>
    </xdr:from>
    <xdr:to>
      <xdr:col>107</xdr:col>
      <xdr:colOff>50800</xdr:colOff>
      <xdr:row>63</xdr:row>
      <xdr:rowOff>3239</xdr:rowOff>
    </xdr:to>
    <xdr:cxnSp macro="">
      <xdr:nvCxnSpPr>
        <xdr:cNvPr id="612" name="直線コネクタ 611"/>
        <xdr:cNvCxnSpPr/>
      </xdr:nvCxnSpPr>
      <xdr:spPr>
        <a:xfrm flipV="1">
          <a:off x="19545300" y="1080287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125794</xdr:rowOff>
    </xdr:from>
    <xdr:to>
      <xdr:col>98</xdr:col>
      <xdr:colOff>38100</xdr:colOff>
      <xdr:row>63</xdr:row>
      <xdr:rowOff>55944</xdr:rowOff>
    </xdr:to>
    <xdr:sp macro="" textlink="">
      <xdr:nvSpPr>
        <xdr:cNvPr id="613" name="楕円 612"/>
        <xdr:cNvSpPr/>
      </xdr:nvSpPr>
      <xdr:spPr>
        <a:xfrm>
          <a:off x="18605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3239</xdr:rowOff>
    </xdr:from>
    <xdr:to>
      <xdr:col>102</xdr:col>
      <xdr:colOff>114300</xdr:colOff>
      <xdr:row>63</xdr:row>
      <xdr:rowOff>5144</xdr:rowOff>
    </xdr:to>
    <xdr:cxnSp macro="">
      <xdr:nvCxnSpPr>
        <xdr:cNvPr id="614" name="直線コネクタ 613"/>
        <xdr:cNvCxnSpPr/>
      </xdr:nvCxnSpPr>
      <xdr:spPr>
        <a:xfrm flipV="1">
          <a:off x="18656300" y="108045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42308</xdr:rowOff>
    </xdr:from>
    <xdr:ext cx="469744" cy="259045"/>
    <xdr:sp macro="" textlink="">
      <xdr:nvSpPr>
        <xdr:cNvPr id="619" name="n_1mainValue【学校施設】&#10;一人当たり面積"/>
        <xdr:cNvSpPr txBox="1"/>
      </xdr:nvSpPr>
      <xdr:spPr>
        <a:xfrm>
          <a:off x="210757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43451</xdr:rowOff>
    </xdr:from>
    <xdr:ext cx="469744" cy="259045"/>
    <xdr:sp macro="" textlink="">
      <xdr:nvSpPr>
        <xdr:cNvPr id="620" name="n_2mainValue【学校施設】&#10;一人当たり面積"/>
        <xdr:cNvSpPr txBox="1"/>
      </xdr:nvSpPr>
      <xdr:spPr>
        <a:xfrm>
          <a:off x="201994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45166</xdr:rowOff>
    </xdr:from>
    <xdr:ext cx="469744" cy="259045"/>
    <xdr:sp macro="" textlink="">
      <xdr:nvSpPr>
        <xdr:cNvPr id="621" name="n_3mainValue【学校施設】&#10;一人当たり面積"/>
        <xdr:cNvSpPr txBox="1"/>
      </xdr:nvSpPr>
      <xdr:spPr>
        <a:xfrm>
          <a:off x="19310427" y="1084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47071</xdr:rowOff>
    </xdr:from>
    <xdr:ext cx="469744" cy="259045"/>
    <xdr:sp macro="" textlink="">
      <xdr:nvSpPr>
        <xdr:cNvPr id="622" name="n_4mainValue【学校施設】&#10;一人当たり面積"/>
        <xdr:cNvSpPr txBox="1"/>
      </xdr:nvSpPr>
      <xdr:spPr>
        <a:xfrm>
          <a:off x="184214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77107</xdr:rowOff>
    </xdr:from>
    <xdr:to>
      <xdr:col>85</xdr:col>
      <xdr:colOff>177800</xdr:colOff>
      <xdr:row>79</xdr:row>
      <xdr:rowOff>7257</xdr:rowOff>
    </xdr:to>
    <xdr:sp macro="" textlink="">
      <xdr:nvSpPr>
        <xdr:cNvPr id="664" name="楕円 663"/>
        <xdr:cNvSpPr/>
      </xdr:nvSpPr>
      <xdr:spPr>
        <a:xfrm>
          <a:off x="162687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99984</xdr:rowOff>
    </xdr:from>
    <xdr:ext cx="405111" cy="259045"/>
    <xdr:sp macro="" textlink="">
      <xdr:nvSpPr>
        <xdr:cNvPr id="665" name="【児童館】&#10;有形固定資産減価償却率該当値テキスト"/>
        <xdr:cNvSpPr txBox="1"/>
      </xdr:nvSpPr>
      <xdr:spPr>
        <a:xfrm>
          <a:off x="16357600" y="1330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666" name="楕円 665"/>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127907</xdr:rowOff>
    </xdr:to>
    <xdr:cxnSp macro="">
      <xdr:nvCxnSpPr>
        <xdr:cNvPr id="667" name="直線コネクタ 666"/>
        <xdr:cNvCxnSpPr/>
      </xdr:nvCxnSpPr>
      <xdr:spPr>
        <a:xfrm>
          <a:off x="15481300" y="1345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160382</xdr:rowOff>
    </xdr:from>
    <xdr:to>
      <xdr:col>76</xdr:col>
      <xdr:colOff>165100</xdr:colOff>
      <xdr:row>78</xdr:row>
      <xdr:rowOff>90532</xdr:rowOff>
    </xdr:to>
    <xdr:sp macro="" textlink="">
      <xdr:nvSpPr>
        <xdr:cNvPr id="668" name="楕円 667"/>
        <xdr:cNvSpPr/>
      </xdr:nvSpPr>
      <xdr:spPr>
        <a:xfrm>
          <a:off x="14541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39732</xdr:rowOff>
    </xdr:from>
    <xdr:to>
      <xdr:col>81</xdr:col>
      <xdr:colOff>50800</xdr:colOff>
      <xdr:row>78</xdr:row>
      <xdr:rowOff>83820</xdr:rowOff>
    </xdr:to>
    <xdr:cxnSp macro="">
      <xdr:nvCxnSpPr>
        <xdr:cNvPr id="669" name="直線コネクタ 668"/>
        <xdr:cNvCxnSpPr/>
      </xdr:nvCxnSpPr>
      <xdr:spPr>
        <a:xfrm>
          <a:off x="14592300" y="1341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670" name="楕円 669"/>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167095</xdr:rowOff>
    </xdr:from>
    <xdr:to>
      <xdr:col>76</xdr:col>
      <xdr:colOff>114300</xdr:colOff>
      <xdr:row>78</xdr:row>
      <xdr:rowOff>39732</xdr:rowOff>
    </xdr:to>
    <xdr:cxnSp macro="">
      <xdr:nvCxnSpPr>
        <xdr:cNvPr id="671" name="直線コネクタ 670"/>
        <xdr:cNvCxnSpPr/>
      </xdr:nvCxnSpPr>
      <xdr:spPr>
        <a:xfrm>
          <a:off x="13703300" y="1336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72208</xdr:rowOff>
    </xdr:from>
    <xdr:to>
      <xdr:col>67</xdr:col>
      <xdr:colOff>101600</xdr:colOff>
      <xdr:row>78</xdr:row>
      <xdr:rowOff>2358</xdr:rowOff>
    </xdr:to>
    <xdr:sp macro="" textlink="">
      <xdr:nvSpPr>
        <xdr:cNvPr id="672" name="楕円 671"/>
        <xdr:cNvSpPr/>
      </xdr:nvSpPr>
      <xdr:spPr>
        <a:xfrm>
          <a:off x="12763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123008</xdr:rowOff>
    </xdr:from>
    <xdr:to>
      <xdr:col>71</xdr:col>
      <xdr:colOff>177800</xdr:colOff>
      <xdr:row>77</xdr:row>
      <xdr:rowOff>167095</xdr:rowOff>
    </xdr:to>
    <xdr:cxnSp macro="">
      <xdr:nvCxnSpPr>
        <xdr:cNvPr id="673" name="直線コネクタ 672"/>
        <xdr:cNvCxnSpPr/>
      </xdr:nvCxnSpPr>
      <xdr:spPr>
        <a:xfrm>
          <a:off x="12814300" y="133246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75"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76"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77"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678" name="n_1mainValue【児童館】&#10;有形固定資産減価償却率"/>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107059</xdr:rowOff>
    </xdr:from>
    <xdr:ext cx="340478" cy="259045"/>
    <xdr:sp macro="" textlink="">
      <xdr:nvSpPr>
        <xdr:cNvPr id="679" name="n_2mainValue【児童館】&#10;有形固定資産減価償却率"/>
        <xdr:cNvSpPr txBox="1"/>
      </xdr:nvSpPr>
      <xdr:spPr>
        <a:xfrm>
          <a:off x="14422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62972</xdr:rowOff>
    </xdr:from>
    <xdr:ext cx="340478" cy="259045"/>
    <xdr:sp macro="" textlink="">
      <xdr:nvSpPr>
        <xdr:cNvPr id="680" name="n_3mainValue【児童館】&#10;有形固定資産減価償却率"/>
        <xdr:cNvSpPr txBox="1"/>
      </xdr:nvSpPr>
      <xdr:spPr>
        <a:xfrm>
          <a:off x="13533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681" name="n_4mainValue【児童館】&#10;有形固定資産減価償却率"/>
        <xdr:cNvSpPr txBox="1"/>
      </xdr:nvSpPr>
      <xdr:spPr>
        <a:xfrm>
          <a:off x="12644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9" name="楕円 718"/>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20" name="【児童館】&#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21" name="楕円 720"/>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22" name="直線コネクタ 721"/>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3" name="楕円 722"/>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24" name="直線コネクタ 723"/>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5" name="楕円 724"/>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26" name="直線コネクタ 725"/>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7" name="楕円 726"/>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28" name="直線コネクタ 727"/>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9"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0"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1"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2"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33"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34"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5" name="n_3main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6" name="n_4main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78" name="楕円 777"/>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79" name="【公民館】&#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80" name="楕円 779"/>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87630</xdr:rowOff>
    </xdr:to>
    <xdr:cxnSp macro="">
      <xdr:nvCxnSpPr>
        <xdr:cNvPr id="781" name="直線コネクタ 780"/>
        <xdr:cNvCxnSpPr/>
      </xdr:nvCxnSpPr>
      <xdr:spPr>
        <a:xfrm>
          <a:off x="15481300" y="18227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782" name="楕円 781"/>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53339</xdr:rowOff>
    </xdr:to>
    <xdr:cxnSp macro="">
      <xdr:nvCxnSpPr>
        <xdr:cNvPr id="783" name="直線コネクタ 782"/>
        <xdr:cNvCxnSpPr/>
      </xdr:nvCxnSpPr>
      <xdr:spPr>
        <a:xfrm>
          <a:off x="14592300" y="182025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84" name="楕円 783"/>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28848</xdr:rowOff>
    </xdr:to>
    <xdr:cxnSp macro="">
      <xdr:nvCxnSpPr>
        <xdr:cNvPr id="785" name="直線コネクタ 784"/>
        <xdr:cNvCxnSpPr/>
      </xdr:nvCxnSpPr>
      <xdr:spPr>
        <a:xfrm>
          <a:off x="13703300" y="1816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84182</xdr:rowOff>
    </xdr:from>
    <xdr:to>
      <xdr:col>67</xdr:col>
      <xdr:colOff>101600</xdr:colOff>
      <xdr:row>106</xdr:row>
      <xdr:rowOff>14332</xdr:rowOff>
    </xdr:to>
    <xdr:sp macro="" textlink="">
      <xdr:nvSpPr>
        <xdr:cNvPr id="786" name="楕円 785"/>
        <xdr:cNvSpPr/>
      </xdr:nvSpPr>
      <xdr:spPr>
        <a:xfrm>
          <a:off x="12763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134982</xdr:rowOff>
    </xdr:from>
    <xdr:to>
      <xdr:col>71</xdr:col>
      <xdr:colOff>177800</xdr:colOff>
      <xdr:row>105</xdr:row>
      <xdr:rowOff>166007</xdr:rowOff>
    </xdr:to>
    <xdr:cxnSp macro="">
      <xdr:nvCxnSpPr>
        <xdr:cNvPr id="787" name="直線コネクタ 786"/>
        <xdr:cNvCxnSpPr/>
      </xdr:nvCxnSpPr>
      <xdr:spPr>
        <a:xfrm>
          <a:off x="12814300" y="181372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9"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1"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92"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793" name="n_2mainValue【公民館】&#10;有形固定資産減価償却率"/>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794" name="n_3mainValue【公民館】&#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95" name="n_4mainValue【公民館】&#10;有形固定資産減価償却率"/>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6"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837" name="楕円 836"/>
        <xdr:cNvSpPr/>
      </xdr:nvSpPr>
      <xdr:spPr>
        <a:xfrm>
          <a:off x="22110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838" name="【公民館】&#10;一人当たり面積該当値テキスト"/>
        <xdr:cNvSpPr txBox="1"/>
      </xdr:nvSpPr>
      <xdr:spPr>
        <a:xfrm>
          <a:off x="221996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839" name="楕円 838"/>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61505</xdr:rowOff>
    </xdr:to>
    <xdr:cxnSp macro="">
      <xdr:nvCxnSpPr>
        <xdr:cNvPr id="840" name="直線コネクタ 839"/>
        <xdr:cNvCxnSpPr/>
      </xdr:nvCxnSpPr>
      <xdr:spPr>
        <a:xfrm flipV="1">
          <a:off x="21323300" y="180604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41" name="楕円 840"/>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68036</xdr:rowOff>
    </xdr:to>
    <xdr:cxnSp macro="">
      <xdr:nvCxnSpPr>
        <xdr:cNvPr id="842" name="直線コネクタ 841"/>
        <xdr:cNvCxnSpPr/>
      </xdr:nvCxnSpPr>
      <xdr:spPr>
        <a:xfrm flipV="1">
          <a:off x="20434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20501</xdr:rowOff>
    </xdr:from>
    <xdr:to>
      <xdr:col>102</xdr:col>
      <xdr:colOff>165100</xdr:colOff>
      <xdr:row>105</xdr:row>
      <xdr:rowOff>122101</xdr:rowOff>
    </xdr:to>
    <xdr:sp macro="" textlink="">
      <xdr:nvSpPr>
        <xdr:cNvPr id="843" name="楕円 842"/>
        <xdr:cNvSpPr/>
      </xdr:nvSpPr>
      <xdr:spPr>
        <a:xfrm>
          <a:off x="19494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71301</xdr:rowOff>
    </xdr:to>
    <xdr:cxnSp macro="">
      <xdr:nvCxnSpPr>
        <xdr:cNvPr id="844" name="直線コネクタ 843"/>
        <xdr:cNvCxnSpPr/>
      </xdr:nvCxnSpPr>
      <xdr:spPr>
        <a:xfrm flipV="1">
          <a:off x="19545300" y="180702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845" name="楕円 844"/>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71301</xdr:rowOff>
    </xdr:from>
    <xdr:to>
      <xdr:col>102</xdr:col>
      <xdr:colOff>114300</xdr:colOff>
      <xdr:row>105</xdr:row>
      <xdr:rowOff>84364</xdr:rowOff>
    </xdr:to>
    <xdr:cxnSp macro="">
      <xdr:nvCxnSpPr>
        <xdr:cNvPr id="846" name="直線コネクタ 845"/>
        <xdr:cNvCxnSpPr/>
      </xdr:nvCxnSpPr>
      <xdr:spPr>
        <a:xfrm flipV="1">
          <a:off x="18656300" y="180735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7"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8"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49"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851" name="n_1main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52" name="n_2main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138628</xdr:rowOff>
    </xdr:from>
    <xdr:ext cx="469744" cy="259045"/>
    <xdr:sp macro="" textlink="">
      <xdr:nvSpPr>
        <xdr:cNvPr id="853" name="n_3mainValue【公民館】&#10;一人当たり面積"/>
        <xdr:cNvSpPr txBox="1"/>
      </xdr:nvSpPr>
      <xdr:spPr>
        <a:xfrm>
          <a:off x="19310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854" name="n_4mainValue【公民館】&#10;一人当たり面積"/>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類似団体と比較して有形固定資産減価償却率が高くなっている施設は、公民館であり、低くなっている施設は、学校施設、児童館である。公民館については、有形固定資産減価償却率は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％となっており、公民館は市内に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箇所あるが、いずれも築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年を超え、大規模改修時期を迎えている。また、学校施設については、有形固定資産減価償却率は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％と類似団体よりも低い水準であるものの、現在市内にある小学校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児童・生徒数は今後減少していく見込みである。公共施設等総合管理計画の公共施設等の管理に関する基本方針で掲げる施設の長期使用、施設の機能や規模の最適化及びコストの減少と平準化を踏まえ、複合施設への機能移転や学校の段階的な統廃合を教育委員会と協議しながら検討していく。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年度に老朽化していた市役所と児童館を複合化し、それぞれ新しい施設を建設したため、有形固定資産減価償却率が低くなっている。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66,171
65,599
19.82
21,281,200
20,241,804
1,027,689
12,787,674
22,288,053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5" name="【図書館】&#10;有形固定資産減価償却率該当値テキスト"/>
        <xdr:cNvSpPr txBox="1"/>
      </xdr:nvSpPr>
      <xdr:spPr>
        <a:xfrm>
          <a:off x="4673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138249</xdr:rowOff>
    </xdr:to>
    <xdr:cxnSp macro="">
      <xdr:nvCxnSpPr>
        <xdr:cNvPr id="77" name="直線コネクタ 76"/>
        <xdr:cNvCxnSpPr/>
      </xdr:nvCxnSpPr>
      <xdr:spPr>
        <a:xfrm>
          <a:off x="3797300" y="64443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8" name="楕円 77"/>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105592</xdr:rowOff>
    </xdr:to>
    <xdr:cxnSp macro="">
      <xdr:nvCxnSpPr>
        <xdr:cNvPr id="79" name="直線コネクタ 78"/>
        <xdr:cNvCxnSpPr/>
      </xdr:nvCxnSpPr>
      <xdr:spPr>
        <a:xfrm flipV="1">
          <a:off x="2908300" y="64443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105592</xdr:rowOff>
    </xdr:to>
    <xdr:cxnSp macro="">
      <xdr:nvCxnSpPr>
        <xdr:cNvPr id="81" name="直線コネクタ 80"/>
        <xdr:cNvCxnSpPr/>
      </xdr:nvCxnSpPr>
      <xdr:spPr>
        <a:xfrm>
          <a:off x="2019300" y="64133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154396</xdr:rowOff>
    </xdr:from>
    <xdr:to>
      <xdr:col>6</xdr:col>
      <xdr:colOff>38100</xdr:colOff>
      <xdr:row>37</xdr:row>
      <xdr:rowOff>84546</xdr:rowOff>
    </xdr:to>
    <xdr:sp macro="" textlink="">
      <xdr:nvSpPr>
        <xdr:cNvPr id="82" name="楕円 81"/>
        <xdr:cNvSpPr/>
      </xdr:nvSpPr>
      <xdr:spPr>
        <a:xfrm>
          <a:off x="1079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33746</xdr:rowOff>
    </xdr:from>
    <xdr:to>
      <xdr:col>10</xdr:col>
      <xdr:colOff>114300</xdr:colOff>
      <xdr:row>37</xdr:row>
      <xdr:rowOff>69669</xdr:rowOff>
    </xdr:to>
    <xdr:cxnSp macro="">
      <xdr:nvCxnSpPr>
        <xdr:cNvPr id="83" name="直線コネクタ 82"/>
        <xdr:cNvCxnSpPr/>
      </xdr:nvCxnSpPr>
      <xdr:spPr>
        <a:xfrm>
          <a:off x="1130300" y="63773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147518</xdr:rowOff>
    </xdr:from>
    <xdr:ext cx="405111" cy="259045"/>
    <xdr:sp macro="" textlink="">
      <xdr:nvSpPr>
        <xdr:cNvPr id="89" name="n_2mainValue【図書館】&#10;有形固定資産減価償却率"/>
        <xdr:cNvSpPr txBox="1"/>
      </xdr:nvSpPr>
      <xdr:spPr>
        <a:xfrm>
          <a:off x="2705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90" name="n_3mainValue【図書館】&#10;有形固定資産減価償却率"/>
        <xdr:cNvSpPr txBox="1"/>
      </xdr:nvSpPr>
      <xdr:spPr>
        <a:xfrm>
          <a:off x="1816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91" name="n_4main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35" name="楕円 134"/>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47625</xdr:rowOff>
    </xdr:to>
    <xdr:cxnSp macro="">
      <xdr:nvCxnSpPr>
        <xdr:cNvPr id="136" name="直線コネクタ 135"/>
        <xdr:cNvCxnSpPr/>
      </xdr:nvCxnSpPr>
      <xdr:spPr>
        <a:xfrm flipV="1">
          <a:off x="6972300" y="6899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44" name="n_4mainValue【図書館】&#10;一人当たり面積"/>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5" name="楕円 184"/>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86" name="【体育館・プー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7" name="楕円 186"/>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76200</xdr:rowOff>
    </xdr:to>
    <xdr:cxnSp macro="">
      <xdr:nvCxnSpPr>
        <xdr:cNvPr id="188" name="直線コネクタ 187"/>
        <xdr:cNvCxnSpPr/>
      </xdr:nvCxnSpPr>
      <xdr:spPr>
        <a:xfrm>
          <a:off x="3797300" y="10321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89" name="楕円 188"/>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34290</xdr:rowOff>
    </xdr:to>
    <xdr:cxnSp macro="">
      <xdr:nvCxnSpPr>
        <xdr:cNvPr id="190" name="直線コネクタ 189"/>
        <xdr:cNvCxnSpPr/>
      </xdr:nvCxnSpPr>
      <xdr:spPr>
        <a:xfrm>
          <a:off x="2908300" y="10287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1" name="楕円 190"/>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0</xdr:rowOff>
    </xdr:to>
    <xdr:cxnSp macro="">
      <xdr:nvCxnSpPr>
        <xdr:cNvPr id="192" name="直線コネクタ 191"/>
        <xdr:cNvCxnSpPr/>
      </xdr:nvCxnSpPr>
      <xdr:spPr>
        <a:xfrm>
          <a:off x="2019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3" name="楕円 192"/>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59</xdr:row>
      <xdr:rowOff>129540</xdr:rowOff>
    </xdr:to>
    <xdr:cxnSp macro="">
      <xdr:nvCxnSpPr>
        <xdr:cNvPr id="194" name="直線コネクタ 193"/>
        <xdr:cNvCxnSpPr/>
      </xdr:nvCxnSpPr>
      <xdr:spPr>
        <a:xfrm>
          <a:off x="1130300" y="1019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99" name="n_1main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0" name="n_2main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xdr:rowOff>
    </xdr:from>
    <xdr:ext cx="405111" cy="259045"/>
    <xdr:sp macro="" textlink="">
      <xdr:nvSpPr>
        <xdr:cNvPr id="201" name="n_3mainValue【体育館・プール】&#10;有形固定資産減価償却率"/>
        <xdr:cNvSpPr txBox="1"/>
      </xdr:nvSpPr>
      <xdr:spPr>
        <a:xfrm>
          <a:off x="1816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145432</xdr:rowOff>
    </xdr:from>
    <xdr:ext cx="405111" cy="259045"/>
    <xdr:sp macro="" textlink="">
      <xdr:nvSpPr>
        <xdr:cNvPr id="202" name="n_4mainValue【体育館・プール】&#10;有形固定資産減価償却率"/>
        <xdr:cNvSpPr txBox="1"/>
      </xdr:nvSpPr>
      <xdr:spPr>
        <a:xfrm>
          <a:off x="927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37374</xdr:rowOff>
    </xdr:from>
    <xdr:to>
      <xdr:col>55</xdr:col>
      <xdr:colOff>50800</xdr:colOff>
      <xdr:row>63</xdr:row>
      <xdr:rowOff>138974</xdr:rowOff>
    </xdr:to>
    <xdr:sp macro="" textlink="">
      <xdr:nvSpPr>
        <xdr:cNvPr id="244" name="楕円 243"/>
        <xdr:cNvSpPr/>
      </xdr:nvSpPr>
      <xdr:spPr>
        <a:xfrm>
          <a:off x="104267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15801</xdr:rowOff>
    </xdr:from>
    <xdr:ext cx="469744" cy="259045"/>
    <xdr:sp macro="" textlink="">
      <xdr:nvSpPr>
        <xdr:cNvPr id="245" name="【体育館・プール】&#10;一人当たり面積該当値テキスト"/>
        <xdr:cNvSpPr txBox="1"/>
      </xdr:nvSpPr>
      <xdr:spPr>
        <a:xfrm>
          <a:off x="10515600"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39007</xdr:rowOff>
    </xdr:from>
    <xdr:to>
      <xdr:col>50</xdr:col>
      <xdr:colOff>165100</xdr:colOff>
      <xdr:row>63</xdr:row>
      <xdr:rowOff>140607</xdr:rowOff>
    </xdr:to>
    <xdr:sp macro="" textlink="">
      <xdr:nvSpPr>
        <xdr:cNvPr id="246" name="楕円 245"/>
        <xdr:cNvSpPr/>
      </xdr:nvSpPr>
      <xdr:spPr>
        <a:xfrm>
          <a:off x="9588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88174</xdr:rowOff>
    </xdr:from>
    <xdr:to>
      <xdr:col>55</xdr:col>
      <xdr:colOff>0</xdr:colOff>
      <xdr:row>63</xdr:row>
      <xdr:rowOff>89807</xdr:rowOff>
    </xdr:to>
    <xdr:cxnSp macro="">
      <xdr:nvCxnSpPr>
        <xdr:cNvPr id="247" name="直線コネクタ 246"/>
        <xdr:cNvCxnSpPr/>
      </xdr:nvCxnSpPr>
      <xdr:spPr>
        <a:xfrm flipV="1">
          <a:off x="9639300" y="108895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39007</xdr:rowOff>
    </xdr:from>
    <xdr:to>
      <xdr:col>46</xdr:col>
      <xdr:colOff>38100</xdr:colOff>
      <xdr:row>63</xdr:row>
      <xdr:rowOff>140607</xdr:rowOff>
    </xdr:to>
    <xdr:sp macro="" textlink="">
      <xdr:nvSpPr>
        <xdr:cNvPr id="248" name="楕円 247"/>
        <xdr:cNvSpPr/>
      </xdr:nvSpPr>
      <xdr:spPr>
        <a:xfrm>
          <a:off x="869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89807</xdr:rowOff>
    </xdr:from>
    <xdr:to>
      <xdr:col>50</xdr:col>
      <xdr:colOff>114300</xdr:colOff>
      <xdr:row>63</xdr:row>
      <xdr:rowOff>89807</xdr:rowOff>
    </xdr:to>
    <xdr:cxnSp macro="">
      <xdr:nvCxnSpPr>
        <xdr:cNvPr id="249" name="直線コネクタ 248"/>
        <xdr:cNvCxnSpPr/>
      </xdr:nvCxnSpPr>
      <xdr:spPr>
        <a:xfrm>
          <a:off x="8750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0" name="楕円 249"/>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89807</xdr:rowOff>
    </xdr:from>
    <xdr:to>
      <xdr:col>45</xdr:col>
      <xdr:colOff>177800</xdr:colOff>
      <xdr:row>63</xdr:row>
      <xdr:rowOff>91440</xdr:rowOff>
    </xdr:to>
    <xdr:cxnSp macro="">
      <xdr:nvCxnSpPr>
        <xdr:cNvPr id="251" name="直線コネクタ 250"/>
        <xdr:cNvCxnSpPr/>
      </xdr:nvCxnSpPr>
      <xdr:spPr>
        <a:xfrm flipV="1">
          <a:off x="7861300" y="108911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42273</xdr:rowOff>
    </xdr:from>
    <xdr:to>
      <xdr:col>36</xdr:col>
      <xdr:colOff>165100</xdr:colOff>
      <xdr:row>63</xdr:row>
      <xdr:rowOff>143873</xdr:rowOff>
    </xdr:to>
    <xdr:sp macro="" textlink="">
      <xdr:nvSpPr>
        <xdr:cNvPr id="252" name="楕円 251"/>
        <xdr:cNvSpPr/>
      </xdr:nvSpPr>
      <xdr:spPr>
        <a:xfrm>
          <a:off x="6921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93073</xdr:rowOff>
    </xdr:to>
    <xdr:cxnSp macro="">
      <xdr:nvCxnSpPr>
        <xdr:cNvPr id="253" name="直線コネクタ 252"/>
        <xdr:cNvCxnSpPr/>
      </xdr:nvCxnSpPr>
      <xdr:spPr>
        <a:xfrm flipV="1">
          <a:off x="6972300" y="108927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131734</xdr:rowOff>
    </xdr:from>
    <xdr:ext cx="469744" cy="259045"/>
    <xdr:sp macro="" textlink="">
      <xdr:nvSpPr>
        <xdr:cNvPr id="258" name="n_1mainValue【体育館・プール】&#10;一人当たり面積"/>
        <xdr:cNvSpPr txBox="1"/>
      </xdr:nvSpPr>
      <xdr:spPr>
        <a:xfrm>
          <a:off x="9391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131734</xdr:rowOff>
    </xdr:from>
    <xdr:ext cx="469744" cy="259045"/>
    <xdr:sp macro="" textlink="">
      <xdr:nvSpPr>
        <xdr:cNvPr id="259" name="n_2mainValue【体育館・プール】&#10;一人当たり面積"/>
        <xdr:cNvSpPr txBox="1"/>
      </xdr:nvSpPr>
      <xdr:spPr>
        <a:xfrm>
          <a:off x="8515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60" name="n_3mainValue【体育館・プール】&#10;一人当たり面積"/>
        <xdr:cNvSpPr txBox="1"/>
      </xdr:nvSpPr>
      <xdr:spPr>
        <a:xfrm>
          <a:off x="7626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135000</xdr:rowOff>
    </xdr:from>
    <xdr:ext cx="469744" cy="259045"/>
    <xdr:sp macro="" textlink="">
      <xdr:nvSpPr>
        <xdr:cNvPr id="261" name="n_4mainValue【体育館・プール】&#10;一人当たり面積"/>
        <xdr:cNvSpPr txBox="1"/>
      </xdr:nvSpPr>
      <xdr:spPr>
        <a:xfrm>
          <a:off x="6737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300" name="楕円 299"/>
        <xdr:cNvSpPr/>
      </xdr:nvSpPr>
      <xdr:spPr>
        <a:xfrm>
          <a:off x="4584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43451</xdr:rowOff>
    </xdr:from>
    <xdr:ext cx="405111" cy="259045"/>
    <xdr:sp macro="" textlink="">
      <xdr:nvSpPr>
        <xdr:cNvPr id="301" name="【福祉施設】&#10;有形固定資産減価償却率該当値テキスト"/>
        <xdr:cNvSpPr txBox="1"/>
      </xdr:nvSpPr>
      <xdr:spPr>
        <a:xfrm>
          <a:off x="4673600"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xdr:rowOff>
    </xdr:from>
    <xdr:to>
      <xdr:col>20</xdr:col>
      <xdr:colOff>38100</xdr:colOff>
      <xdr:row>81</xdr:row>
      <xdr:rowOff>118618</xdr:rowOff>
    </xdr:to>
    <xdr:sp macro="" textlink="">
      <xdr:nvSpPr>
        <xdr:cNvPr id="302" name="楕円 301"/>
        <xdr:cNvSpPr/>
      </xdr:nvSpPr>
      <xdr:spPr>
        <a:xfrm>
          <a:off x="3746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67818</xdr:rowOff>
    </xdr:from>
    <xdr:to>
      <xdr:col>24</xdr:col>
      <xdr:colOff>63500</xdr:colOff>
      <xdr:row>81</xdr:row>
      <xdr:rowOff>115824</xdr:rowOff>
    </xdr:to>
    <xdr:cxnSp macro="">
      <xdr:nvCxnSpPr>
        <xdr:cNvPr id="303" name="直線コネクタ 302"/>
        <xdr:cNvCxnSpPr/>
      </xdr:nvCxnSpPr>
      <xdr:spPr>
        <a:xfrm>
          <a:off x="3797300" y="139552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304" name="楕円 303"/>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67818</xdr:rowOff>
    </xdr:to>
    <xdr:cxnSp macro="">
      <xdr:nvCxnSpPr>
        <xdr:cNvPr id="305" name="直線コネクタ 304"/>
        <xdr:cNvCxnSpPr/>
      </xdr:nvCxnSpPr>
      <xdr:spPr>
        <a:xfrm>
          <a:off x="2908300" y="139529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65024</xdr:rowOff>
    </xdr:from>
    <xdr:to>
      <xdr:col>10</xdr:col>
      <xdr:colOff>165100</xdr:colOff>
      <xdr:row>80</xdr:row>
      <xdr:rowOff>166624</xdr:rowOff>
    </xdr:to>
    <xdr:sp macro="" textlink="">
      <xdr:nvSpPr>
        <xdr:cNvPr id="306" name="楕円 305"/>
        <xdr:cNvSpPr/>
      </xdr:nvSpPr>
      <xdr:spPr>
        <a:xfrm>
          <a:off x="1968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115824</xdr:rowOff>
    </xdr:from>
    <xdr:to>
      <xdr:col>15</xdr:col>
      <xdr:colOff>50800</xdr:colOff>
      <xdr:row>81</xdr:row>
      <xdr:rowOff>65532</xdr:rowOff>
    </xdr:to>
    <xdr:cxnSp macro="">
      <xdr:nvCxnSpPr>
        <xdr:cNvPr id="307" name="直線コネクタ 306"/>
        <xdr:cNvCxnSpPr/>
      </xdr:nvCxnSpPr>
      <xdr:spPr>
        <a:xfrm>
          <a:off x="2019300" y="138318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28448</xdr:rowOff>
    </xdr:from>
    <xdr:to>
      <xdr:col>6</xdr:col>
      <xdr:colOff>38100</xdr:colOff>
      <xdr:row>80</xdr:row>
      <xdr:rowOff>130048</xdr:rowOff>
    </xdr:to>
    <xdr:sp macro="" textlink="">
      <xdr:nvSpPr>
        <xdr:cNvPr id="308" name="楕円 307"/>
        <xdr:cNvSpPr/>
      </xdr:nvSpPr>
      <xdr:spPr>
        <a:xfrm>
          <a:off x="107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79248</xdr:rowOff>
    </xdr:from>
    <xdr:to>
      <xdr:col>10</xdr:col>
      <xdr:colOff>114300</xdr:colOff>
      <xdr:row>80</xdr:row>
      <xdr:rowOff>115824</xdr:rowOff>
    </xdr:to>
    <xdr:cxnSp macro="">
      <xdr:nvCxnSpPr>
        <xdr:cNvPr id="309" name="直線コネクタ 308"/>
        <xdr:cNvCxnSpPr/>
      </xdr:nvCxnSpPr>
      <xdr:spPr>
        <a:xfrm>
          <a:off x="1130300" y="13795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109745</xdr:rowOff>
    </xdr:from>
    <xdr:ext cx="405111" cy="259045"/>
    <xdr:sp macro="" textlink="">
      <xdr:nvSpPr>
        <xdr:cNvPr id="314" name="n_1mainValue【福祉施設】&#10;有形固定資産減価償却率"/>
        <xdr:cNvSpPr txBox="1"/>
      </xdr:nvSpPr>
      <xdr:spPr>
        <a:xfrm>
          <a:off x="35820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107459</xdr:rowOff>
    </xdr:from>
    <xdr:ext cx="405111" cy="259045"/>
    <xdr:sp macro="" textlink="">
      <xdr:nvSpPr>
        <xdr:cNvPr id="315" name="n_2mainValue【福祉施設】&#10;有形固定資産減価償却率"/>
        <xdr:cNvSpPr txBox="1"/>
      </xdr:nvSpPr>
      <xdr:spPr>
        <a:xfrm>
          <a:off x="2705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157751</xdr:rowOff>
    </xdr:from>
    <xdr:ext cx="405111" cy="259045"/>
    <xdr:sp macro="" textlink="">
      <xdr:nvSpPr>
        <xdr:cNvPr id="316" name="n_3mainValue【福祉施設】&#10;有形固定資産減価償却率"/>
        <xdr:cNvSpPr txBox="1"/>
      </xdr:nvSpPr>
      <xdr:spPr>
        <a:xfrm>
          <a:off x="1816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121175</xdr:rowOff>
    </xdr:from>
    <xdr:ext cx="405111" cy="259045"/>
    <xdr:sp macro="" textlink="">
      <xdr:nvSpPr>
        <xdr:cNvPr id="317" name="n_4mainValue【福祉施設】&#10;有形固定資産減価償却率"/>
        <xdr:cNvSpPr txBox="1"/>
      </xdr:nvSpPr>
      <xdr:spPr>
        <a:xfrm>
          <a:off x="927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353" name="楕円 352"/>
        <xdr:cNvSpPr/>
      </xdr:nvSpPr>
      <xdr:spPr>
        <a:xfrm>
          <a:off x="10426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90188</xdr:rowOff>
    </xdr:from>
    <xdr:ext cx="469744" cy="259045"/>
    <xdr:sp macro="" textlink="">
      <xdr:nvSpPr>
        <xdr:cNvPr id="354" name="【福祉施設】&#10;一人当たり面積該当値テキスト"/>
        <xdr:cNvSpPr txBox="1"/>
      </xdr:nvSpPr>
      <xdr:spPr>
        <a:xfrm>
          <a:off x="10515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55" name="楕円 354"/>
        <xdr:cNvSpPr/>
      </xdr:nvSpPr>
      <xdr:spPr>
        <a:xfrm>
          <a:off x="958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123825</xdr:rowOff>
    </xdr:to>
    <xdr:cxnSp macro="">
      <xdr:nvCxnSpPr>
        <xdr:cNvPr id="356" name="直線コネクタ 355"/>
        <xdr:cNvCxnSpPr/>
      </xdr:nvCxnSpPr>
      <xdr:spPr>
        <a:xfrm flipV="1">
          <a:off x="9639300" y="140055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57" name="楕円 356"/>
        <xdr:cNvSpPr/>
      </xdr:nvSpPr>
      <xdr:spPr>
        <a:xfrm>
          <a:off x="869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123825</xdr:rowOff>
    </xdr:to>
    <xdr:cxnSp macro="">
      <xdr:nvCxnSpPr>
        <xdr:cNvPr id="358" name="直線コネクタ 357"/>
        <xdr:cNvCxnSpPr/>
      </xdr:nvCxnSpPr>
      <xdr:spPr>
        <a:xfrm>
          <a:off x="8750300" y="1401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78739</xdr:rowOff>
    </xdr:from>
    <xdr:to>
      <xdr:col>41</xdr:col>
      <xdr:colOff>101600</xdr:colOff>
      <xdr:row>82</xdr:row>
      <xdr:rowOff>8889</xdr:rowOff>
    </xdr:to>
    <xdr:sp macro="" textlink="">
      <xdr:nvSpPr>
        <xdr:cNvPr id="359" name="楕円 358"/>
        <xdr:cNvSpPr/>
      </xdr:nvSpPr>
      <xdr:spPr>
        <a:xfrm>
          <a:off x="781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129539</xdr:rowOff>
    </xdr:to>
    <xdr:cxnSp macro="">
      <xdr:nvCxnSpPr>
        <xdr:cNvPr id="360" name="直線コネクタ 359"/>
        <xdr:cNvCxnSpPr/>
      </xdr:nvCxnSpPr>
      <xdr:spPr>
        <a:xfrm flipV="1">
          <a:off x="7861300" y="140112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84455</xdr:rowOff>
    </xdr:from>
    <xdr:to>
      <xdr:col>36</xdr:col>
      <xdr:colOff>165100</xdr:colOff>
      <xdr:row>82</xdr:row>
      <xdr:rowOff>14605</xdr:rowOff>
    </xdr:to>
    <xdr:sp macro="" textlink="">
      <xdr:nvSpPr>
        <xdr:cNvPr id="361" name="楕円 360"/>
        <xdr:cNvSpPr/>
      </xdr:nvSpPr>
      <xdr:spPr>
        <a:xfrm>
          <a:off x="692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129539</xdr:rowOff>
    </xdr:from>
    <xdr:to>
      <xdr:col>41</xdr:col>
      <xdr:colOff>50800</xdr:colOff>
      <xdr:row>81</xdr:row>
      <xdr:rowOff>135255</xdr:rowOff>
    </xdr:to>
    <xdr:cxnSp macro="">
      <xdr:nvCxnSpPr>
        <xdr:cNvPr id="362" name="直線コネクタ 361"/>
        <xdr:cNvCxnSpPr/>
      </xdr:nvCxnSpPr>
      <xdr:spPr>
        <a:xfrm flipV="1">
          <a:off x="6972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66" name="n_4aveValue【福祉施設】&#10;一人当たり面積"/>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67" name="n_1mainValue【福祉施設】&#10;一人当たり面積"/>
        <xdr:cNvSpPr txBox="1"/>
      </xdr:nvSpPr>
      <xdr:spPr>
        <a:xfrm>
          <a:off x="9391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68" name="n_2mainValue【福祉施設】&#10;一人当たり面積"/>
        <xdr:cNvSpPr txBox="1"/>
      </xdr:nvSpPr>
      <xdr:spPr>
        <a:xfrm>
          <a:off x="8515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25416</xdr:rowOff>
    </xdr:from>
    <xdr:ext cx="469744" cy="259045"/>
    <xdr:sp macro="" textlink="">
      <xdr:nvSpPr>
        <xdr:cNvPr id="369" name="n_3mainValue【福祉施設】&#10;一人当たり面積"/>
        <xdr:cNvSpPr txBox="1"/>
      </xdr:nvSpPr>
      <xdr:spPr>
        <a:xfrm>
          <a:off x="7626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31132</xdr:rowOff>
    </xdr:from>
    <xdr:ext cx="469744" cy="259045"/>
    <xdr:sp macro="" textlink="">
      <xdr:nvSpPr>
        <xdr:cNvPr id="370" name="n_4mainValue【福祉施設】&#10;一人当たり面積"/>
        <xdr:cNvSpPr txBox="1"/>
      </xdr:nvSpPr>
      <xdr:spPr>
        <a:xfrm>
          <a:off x="6737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9" name="テキスト ボックス 3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9" name="テキスト ボックス 4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12" name="直線コネクタ 411"/>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3"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14" name="直線コネクタ 413"/>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5"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16" name="直線コネクタ 415"/>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17"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18" name="フローチャート: 判断 417"/>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19" name="フローチャート: 判断 418"/>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20" name="フローチャート: 判断 419"/>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21" name="フローチャート: 判断 420"/>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22" name="フローチャート: 判断 421"/>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428" name="楕円 427"/>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429" name="【一般廃棄物処理施設】&#10;有形固定資産減価償却率該当値テキスト"/>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115207</xdr:rowOff>
    </xdr:from>
    <xdr:to>
      <xdr:col>81</xdr:col>
      <xdr:colOff>101600</xdr:colOff>
      <xdr:row>42</xdr:row>
      <xdr:rowOff>45357</xdr:rowOff>
    </xdr:to>
    <xdr:sp macro="" textlink="">
      <xdr:nvSpPr>
        <xdr:cNvPr id="430" name="楕円 429"/>
        <xdr:cNvSpPr/>
      </xdr:nvSpPr>
      <xdr:spPr>
        <a:xfrm>
          <a:off x="15430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166007</xdr:rowOff>
    </xdr:from>
    <xdr:to>
      <xdr:col>85</xdr:col>
      <xdr:colOff>127000</xdr:colOff>
      <xdr:row>41</xdr:row>
      <xdr:rowOff>167640</xdr:rowOff>
    </xdr:to>
    <xdr:cxnSp macro="">
      <xdr:nvCxnSpPr>
        <xdr:cNvPr id="431" name="直線コネクタ 430"/>
        <xdr:cNvCxnSpPr/>
      </xdr:nvCxnSpPr>
      <xdr:spPr>
        <a:xfrm>
          <a:off x="15481300" y="719545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111941</xdr:rowOff>
    </xdr:from>
    <xdr:to>
      <xdr:col>76</xdr:col>
      <xdr:colOff>165100</xdr:colOff>
      <xdr:row>42</xdr:row>
      <xdr:rowOff>42091</xdr:rowOff>
    </xdr:to>
    <xdr:sp macro="" textlink="">
      <xdr:nvSpPr>
        <xdr:cNvPr id="432" name="楕円 431"/>
        <xdr:cNvSpPr/>
      </xdr:nvSpPr>
      <xdr:spPr>
        <a:xfrm>
          <a:off x="14541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162741</xdr:rowOff>
    </xdr:from>
    <xdr:to>
      <xdr:col>81</xdr:col>
      <xdr:colOff>50800</xdr:colOff>
      <xdr:row>41</xdr:row>
      <xdr:rowOff>166007</xdr:rowOff>
    </xdr:to>
    <xdr:cxnSp macro="">
      <xdr:nvCxnSpPr>
        <xdr:cNvPr id="433" name="直線コネクタ 432"/>
        <xdr:cNvCxnSpPr/>
      </xdr:nvCxnSpPr>
      <xdr:spPr>
        <a:xfrm>
          <a:off x="14592300" y="719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108676</xdr:rowOff>
    </xdr:from>
    <xdr:to>
      <xdr:col>72</xdr:col>
      <xdr:colOff>38100</xdr:colOff>
      <xdr:row>42</xdr:row>
      <xdr:rowOff>38826</xdr:rowOff>
    </xdr:to>
    <xdr:sp macro="" textlink="">
      <xdr:nvSpPr>
        <xdr:cNvPr id="434" name="楕円 433"/>
        <xdr:cNvSpPr/>
      </xdr:nvSpPr>
      <xdr:spPr>
        <a:xfrm>
          <a:off x="13652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159476</xdr:rowOff>
    </xdr:from>
    <xdr:to>
      <xdr:col>76</xdr:col>
      <xdr:colOff>114300</xdr:colOff>
      <xdr:row>41</xdr:row>
      <xdr:rowOff>162741</xdr:rowOff>
    </xdr:to>
    <xdr:cxnSp macro="">
      <xdr:nvCxnSpPr>
        <xdr:cNvPr id="435" name="直線コネクタ 434"/>
        <xdr:cNvCxnSpPr/>
      </xdr:nvCxnSpPr>
      <xdr:spPr>
        <a:xfrm>
          <a:off x="13703300" y="71889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128270</xdr:rowOff>
    </xdr:from>
    <xdr:to>
      <xdr:col>67</xdr:col>
      <xdr:colOff>101600</xdr:colOff>
      <xdr:row>42</xdr:row>
      <xdr:rowOff>58420</xdr:rowOff>
    </xdr:to>
    <xdr:sp macro="" textlink="">
      <xdr:nvSpPr>
        <xdr:cNvPr id="436" name="楕円 435"/>
        <xdr:cNvSpPr/>
      </xdr:nvSpPr>
      <xdr:spPr>
        <a:xfrm>
          <a:off x="1276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159476</xdr:rowOff>
    </xdr:from>
    <xdr:to>
      <xdr:col>71</xdr:col>
      <xdr:colOff>177800</xdr:colOff>
      <xdr:row>42</xdr:row>
      <xdr:rowOff>7620</xdr:rowOff>
    </xdr:to>
    <xdr:cxnSp macro="">
      <xdr:nvCxnSpPr>
        <xdr:cNvPr id="437" name="直線コネクタ 436"/>
        <xdr:cNvCxnSpPr/>
      </xdr:nvCxnSpPr>
      <xdr:spPr>
        <a:xfrm flipV="1">
          <a:off x="12814300" y="71889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38"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39"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40"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41"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36484</xdr:rowOff>
    </xdr:from>
    <xdr:ext cx="405111" cy="259045"/>
    <xdr:sp macro="" textlink="">
      <xdr:nvSpPr>
        <xdr:cNvPr id="442" name="n_1mainValue【一般廃棄物処理施設】&#10;有形固定資産減価償却率"/>
        <xdr:cNvSpPr txBox="1"/>
      </xdr:nvSpPr>
      <xdr:spPr>
        <a:xfrm>
          <a:off x="152660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33218</xdr:rowOff>
    </xdr:from>
    <xdr:ext cx="405111" cy="259045"/>
    <xdr:sp macro="" textlink="">
      <xdr:nvSpPr>
        <xdr:cNvPr id="443" name="n_2mainValue【一般廃棄物処理施設】&#10;有形固定資産減価償却率"/>
        <xdr:cNvSpPr txBox="1"/>
      </xdr:nvSpPr>
      <xdr:spPr>
        <a:xfrm>
          <a:off x="143897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29953</xdr:rowOff>
    </xdr:from>
    <xdr:ext cx="405111" cy="259045"/>
    <xdr:sp macro="" textlink="">
      <xdr:nvSpPr>
        <xdr:cNvPr id="444" name="n_3mainValue【一般廃棄物処理施設】&#10;有形固定資産減価償却率"/>
        <xdr:cNvSpPr txBox="1"/>
      </xdr:nvSpPr>
      <xdr:spPr>
        <a:xfrm>
          <a:off x="135007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49547</xdr:rowOff>
    </xdr:from>
    <xdr:ext cx="405111" cy="259045"/>
    <xdr:sp macro="" textlink="">
      <xdr:nvSpPr>
        <xdr:cNvPr id="445" name="n_4mainValue【一般廃棄物処理施設】&#10;有形固定資産減価償却率"/>
        <xdr:cNvSpPr txBox="1"/>
      </xdr:nvSpPr>
      <xdr:spPr>
        <a:xfrm>
          <a:off x="12611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9" name="テキスト ボックス 4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5" name="テキスト ボックス 4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69" name="直線コネクタ 468"/>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70"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71" name="直線コネクタ 470"/>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72"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73" name="直線コネクタ 472"/>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474"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75" name="フローチャート: 判断 474"/>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76" name="フローチャート: 判断 475"/>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77" name="フローチャート: 判断 476"/>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78" name="フローチャート: 判断 477"/>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479" name="フローチャート: 判断 478"/>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98339</xdr:rowOff>
    </xdr:from>
    <xdr:to>
      <xdr:col>116</xdr:col>
      <xdr:colOff>114300</xdr:colOff>
      <xdr:row>40</xdr:row>
      <xdr:rowOff>28489</xdr:rowOff>
    </xdr:to>
    <xdr:sp macro="" textlink="">
      <xdr:nvSpPr>
        <xdr:cNvPr id="485" name="楕円 484"/>
        <xdr:cNvSpPr/>
      </xdr:nvSpPr>
      <xdr:spPr>
        <a:xfrm>
          <a:off x="22110700" y="67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76766</xdr:rowOff>
    </xdr:from>
    <xdr:ext cx="534377" cy="259045"/>
    <xdr:sp macro="" textlink="">
      <xdr:nvSpPr>
        <xdr:cNvPr id="486" name="【一般廃棄物処理施設】&#10;一人当たり有形固定資産（償却資産）額該当値テキスト"/>
        <xdr:cNvSpPr txBox="1"/>
      </xdr:nvSpPr>
      <xdr:spPr>
        <a:xfrm>
          <a:off x="22199600" y="676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100000</xdr:rowOff>
    </xdr:from>
    <xdr:to>
      <xdr:col>112</xdr:col>
      <xdr:colOff>38100</xdr:colOff>
      <xdr:row>40</xdr:row>
      <xdr:rowOff>30150</xdr:rowOff>
    </xdr:to>
    <xdr:sp macro="" textlink="">
      <xdr:nvSpPr>
        <xdr:cNvPr id="487" name="楕円 486"/>
        <xdr:cNvSpPr/>
      </xdr:nvSpPr>
      <xdr:spPr>
        <a:xfrm>
          <a:off x="21272500" y="67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149139</xdr:rowOff>
    </xdr:from>
    <xdr:to>
      <xdr:col>116</xdr:col>
      <xdr:colOff>63500</xdr:colOff>
      <xdr:row>39</xdr:row>
      <xdr:rowOff>150800</xdr:rowOff>
    </xdr:to>
    <xdr:cxnSp macro="">
      <xdr:nvCxnSpPr>
        <xdr:cNvPr id="488" name="直線コネクタ 487"/>
        <xdr:cNvCxnSpPr/>
      </xdr:nvCxnSpPr>
      <xdr:spPr>
        <a:xfrm flipV="1">
          <a:off x="21323300" y="6835689"/>
          <a:ext cx="8382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99520</xdr:rowOff>
    </xdr:from>
    <xdr:to>
      <xdr:col>107</xdr:col>
      <xdr:colOff>101600</xdr:colOff>
      <xdr:row>40</xdr:row>
      <xdr:rowOff>29670</xdr:rowOff>
    </xdr:to>
    <xdr:sp macro="" textlink="">
      <xdr:nvSpPr>
        <xdr:cNvPr id="489" name="楕円 488"/>
        <xdr:cNvSpPr/>
      </xdr:nvSpPr>
      <xdr:spPr>
        <a:xfrm>
          <a:off x="20383500" y="67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150320</xdr:rowOff>
    </xdr:from>
    <xdr:to>
      <xdr:col>111</xdr:col>
      <xdr:colOff>177800</xdr:colOff>
      <xdr:row>39</xdr:row>
      <xdr:rowOff>150800</xdr:rowOff>
    </xdr:to>
    <xdr:cxnSp macro="">
      <xdr:nvCxnSpPr>
        <xdr:cNvPr id="490" name="直線コネクタ 489"/>
        <xdr:cNvCxnSpPr/>
      </xdr:nvCxnSpPr>
      <xdr:spPr>
        <a:xfrm>
          <a:off x="20434300" y="683687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102819</xdr:rowOff>
    </xdr:from>
    <xdr:to>
      <xdr:col>102</xdr:col>
      <xdr:colOff>165100</xdr:colOff>
      <xdr:row>40</xdr:row>
      <xdr:rowOff>32969</xdr:rowOff>
    </xdr:to>
    <xdr:sp macro="" textlink="">
      <xdr:nvSpPr>
        <xdr:cNvPr id="491" name="楕円 490"/>
        <xdr:cNvSpPr/>
      </xdr:nvSpPr>
      <xdr:spPr>
        <a:xfrm>
          <a:off x="19494500" y="67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150320</xdr:rowOff>
    </xdr:from>
    <xdr:to>
      <xdr:col>107</xdr:col>
      <xdr:colOff>50800</xdr:colOff>
      <xdr:row>39</xdr:row>
      <xdr:rowOff>153619</xdr:rowOff>
    </xdr:to>
    <xdr:cxnSp macro="">
      <xdr:nvCxnSpPr>
        <xdr:cNvPr id="492" name="直線コネクタ 491"/>
        <xdr:cNvCxnSpPr/>
      </xdr:nvCxnSpPr>
      <xdr:spPr>
        <a:xfrm flipV="1">
          <a:off x="19545300" y="6836870"/>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160799</xdr:rowOff>
    </xdr:from>
    <xdr:to>
      <xdr:col>98</xdr:col>
      <xdr:colOff>38100</xdr:colOff>
      <xdr:row>40</xdr:row>
      <xdr:rowOff>90949</xdr:rowOff>
    </xdr:to>
    <xdr:sp macro="" textlink="">
      <xdr:nvSpPr>
        <xdr:cNvPr id="493" name="楕円 492"/>
        <xdr:cNvSpPr/>
      </xdr:nvSpPr>
      <xdr:spPr>
        <a:xfrm>
          <a:off x="18605500" y="68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153619</xdr:rowOff>
    </xdr:from>
    <xdr:to>
      <xdr:col>102</xdr:col>
      <xdr:colOff>114300</xdr:colOff>
      <xdr:row>40</xdr:row>
      <xdr:rowOff>40149</xdr:rowOff>
    </xdr:to>
    <xdr:cxnSp macro="">
      <xdr:nvCxnSpPr>
        <xdr:cNvPr id="494" name="直線コネクタ 493"/>
        <xdr:cNvCxnSpPr/>
      </xdr:nvCxnSpPr>
      <xdr:spPr>
        <a:xfrm flipV="1">
          <a:off x="18656300" y="6840169"/>
          <a:ext cx="889000" cy="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95"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96"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97"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498"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21277</xdr:rowOff>
    </xdr:from>
    <xdr:ext cx="534377" cy="259045"/>
    <xdr:sp macro="" textlink="">
      <xdr:nvSpPr>
        <xdr:cNvPr id="499" name="n_1mainValue【一般廃棄物処理施設】&#10;一人当たり有形固定資産（償却資産）額"/>
        <xdr:cNvSpPr txBox="1"/>
      </xdr:nvSpPr>
      <xdr:spPr>
        <a:xfrm>
          <a:off x="21043411" y="68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20797</xdr:rowOff>
    </xdr:from>
    <xdr:ext cx="534377" cy="259045"/>
    <xdr:sp macro="" textlink="">
      <xdr:nvSpPr>
        <xdr:cNvPr id="500" name="n_2mainValue【一般廃棄物処理施設】&#10;一人当たり有形固定資産（償却資産）額"/>
        <xdr:cNvSpPr txBox="1"/>
      </xdr:nvSpPr>
      <xdr:spPr>
        <a:xfrm>
          <a:off x="20167111" y="68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24096</xdr:rowOff>
    </xdr:from>
    <xdr:ext cx="534377" cy="259045"/>
    <xdr:sp macro="" textlink="">
      <xdr:nvSpPr>
        <xdr:cNvPr id="501" name="n_3mainValue【一般廃棄物処理施設】&#10;一人当たり有形固定資産（償却資産）額"/>
        <xdr:cNvSpPr txBox="1"/>
      </xdr:nvSpPr>
      <xdr:spPr>
        <a:xfrm>
          <a:off x="19278111" y="68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82076</xdr:rowOff>
    </xdr:from>
    <xdr:ext cx="534377" cy="259045"/>
    <xdr:sp macro="" textlink="">
      <xdr:nvSpPr>
        <xdr:cNvPr id="502" name="n_4mainValue【一般廃棄物処理施設】&#10;一人当たり有形固定資産（償却資産）額"/>
        <xdr:cNvSpPr txBox="1"/>
      </xdr:nvSpPr>
      <xdr:spPr>
        <a:xfrm>
          <a:off x="18389111" y="69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28" name="直線コネクタ 527"/>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29"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30" name="直線コネクタ 529"/>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31"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32" name="直線コネクタ 531"/>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33"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34" name="フローチャート: 判断 533"/>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35" name="フローチャート: 判断 534"/>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6" name="フローチャート: 判断 535"/>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37" name="フローチャート: 判断 536"/>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38" name="フローチャート: 判断 537"/>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544" name="楕円 543"/>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97444</xdr:rowOff>
    </xdr:from>
    <xdr:ext cx="405111" cy="259045"/>
    <xdr:sp macro="" textlink="">
      <xdr:nvSpPr>
        <xdr:cNvPr id="545" name="【保健センター・保健所】&#10;有形固定資産減価償却率該当値テキスト"/>
        <xdr:cNvSpPr txBox="1"/>
      </xdr:nvSpPr>
      <xdr:spPr>
        <a:xfrm>
          <a:off x="16357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46" name="楕円 545"/>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169817</xdr:rowOff>
    </xdr:to>
    <xdr:cxnSp macro="">
      <xdr:nvCxnSpPr>
        <xdr:cNvPr id="547" name="直線コネクタ 546"/>
        <xdr:cNvCxnSpPr/>
      </xdr:nvCxnSpPr>
      <xdr:spPr>
        <a:xfrm>
          <a:off x="15481300" y="107670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53703</xdr:rowOff>
    </xdr:from>
    <xdr:to>
      <xdr:col>76</xdr:col>
      <xdr:colOff>165100</xdr:colOff>
      <xdr:row>62</xdr:row>
      <xdr:rowOff>155303</xdr:rowOff>
    </xdr:to>
    <xdr:sp macro="" textlink="">
      <xdr:nvSpPr>
        <xdr:cNvPr id="548" name="楕円 547"/>
        <xdr:cNvSpPr/>
      </xdr:nvSpPr>
      <xdr:spPr>
        <a:xfrm>
          <a:off x="1454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104503</xdr:rowOff>
    </xdr:from>
    <xdr:to>
      <xdr:col>81</xdr:col>
      <xdr:colOff>50800</xdr:colOff>
      <xdr:row>62</xdr:row>
      <xdr:rowOff>137160</xdr:rowOff>
    </xdr:to>
    <xdr:cxnSp macro="">
      <xdr:nvCxnSpPr>
        <xdr:cNvPr id="549" name="直線コネクタ 548"/>
        <xdr:cNvCxnSpPr/>
      </xdr:nvCxnSpPr>
      <xdr:spPr>
        <a:xfrm>
          <a:off x="14592300" y="10734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50" name="楕円 549"/>
        <xdr:cNvSpPr/>
      </xdr:nvSpPr>
      <xdr:spPr>
        <a:xfrm>
          <a:off x="1365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71846</xdr:rowOff>
    </xdr:from>
    <xdr:to>
      <xdr:col>76</xdr:col>
      <xdr:colOff>114300</xdr:colOff>
      <xdr:row>62</xdr:row>
      <xdr:rowOff>104503</xdr:rowOff>
    </xdr:to>
    <xdr:cxnSp macro="">
      <xdr:nvCxnSpPr>
        <xdr:cNvPr id="551" name="直線コネクタ 550"/>
        <xdr:cNvCxnSpPr/>
      </xdr:nvCxnSpPr>
      <xdr:spPr>
        <a:xfrm>
          <a:off x="13703300" y="10701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552" name="楕円 551"/>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71846</xdr:rowOff>
    </xdr:to>
    <xdr:cxnSp macro="">
      <xdr:nvCxnSpPr>
        <xdr:cNvPr id="553" name="直線コネクタ 552"/>
        <xdr:cNvCxnSpPr/>
      </xdr:nvCxnSpPr>
      <xdr:spPr>
        <a:xfrm>
          <a:off x="12814300" y="106788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5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5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5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58" name="n_1mainValue【保健センター・保健所】&#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146430</xdr:rowOff>
    </xdr:from>
    <xdr:ext cx="405111" cy="259045"/>
    <xdr:sp macro="" textlink="">
      <xdr:nvSpPr>
        <xdr:cNvPr id="559" name="n_2mainValue【保健センター・保健所】&#10;有形固定資産減価償却率"/>
        <xdr:cNvSpPr txBox="1"/>
      </xdr:nvSpPr>
      <xdr:spPr>
        <a:xfrm>
          <a:off x="14389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60" name="n_3mainValue【保健センター・保健所】&#10;有形固定資産減価償却率"/>
        <xdr:cNvSpPr txBox="1"/>
      </xdr:nvSpPr>
      <xdr:spPr>
        <a:xfrm>
          <a:off x="13500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561"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81" name="直線コネクタ 580"/>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82"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83" name="直線コネクタ 582"/>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5" name="直線コネクタ 58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86"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87" name="フローチャート: 判断 586"/>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88" name="フローチャート: 判断 587"/>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89" name="フローチャート: 判断 58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0" name="フローチャート: 判断 589"/>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91" name="フローチャート: 判断 590"/>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92075</xdr:rowOff>
    </xdr:from>
    <xdr:to>
      <xdr:col>116</xdr:col>
      <xdr:colOff>114300</xdr:colOff>
      <xdr:row>63</xdr:row>
      <xdr:rowOff>22225</xdr:rowOff>
    </xdr:to>
    <xdr:sp macro="" textlink="">
      <xdr:nvSpPr>
        <xdr:cNvPr id="597" name="楕円 596"/>
        <xdr:cNvSpPr/>
      </xdr:nvSpPr>
      <xdr:spPr>
        <a:xfrm>
          <a:off x="22110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7002</xdr:rowOff>
    </xdr:from>
    <xdr:ext cx="469744" cy="259045"/>
    <xdr:sp macro="" textlink="">
      <xdr:nvSpPr>
        <xdr:cNvPr id="598" name="【保健センター・保健所】&#10;一人当たり面積該当値テキスト"/>
        <xdr:cNvSpPr txBox="1"/>
      </xdr:nvSpPr>
      <xdr:spPr>
        <a:xfrm>
          <a:off x="22199600" y="106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92075</xdr:rowOff>
    </xdr:from>
    <xdr:to>
      <xdr:col>112</xdr:col>
      <xdr:colOff>38100</xdr:colOff>
      <xdr:row>63</xdr:row>
      <xdr:rowOff>22225</xdr:rowOff>
    </xdr:to>
    <xdr:sp macro="" textlink="">
      <xdr:nvSpPr>
        <xdr:cNvPr id="599" name="楕円 598"/>
        <xdr:cNvSpPr/>
      </xdr:nvSpPr>
      <xdr:spPr>
        <a:xfrm>
          <a:off x="2127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142875</xdr:rowOff>
    </xdr:from>
    <xdr:to>
      <xdr:col>116</xdr:col>
      <xdr:colOff>63500</xdr:colOff>
      <xdr:row>62</xdr:row>
      <xdr:rowOff>142875</xdr:rowOff>
    </xdr:to>
    <xdr:cxnSp macro="">
      <xdr:nvCxnSpPr>
        <xdr:cNvPr id="600" name="直線コネクタ 599"/>
        <xdr:cNvCxnSpPr/>
      </xdr:nvCxnSpPr>
      <xdr:spPr>
        <a:xfrm>
          <a:off x="21323300" y="1077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601" name="楕円 600"/>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142875</xdr:rowOff>
    </xdr:from>
    <xdr:to>
      <xdr:col>111</xdr:col>
      <xdr:colOff>177800</xdr:colOff>
      <xdr:row>62</xdr:row>
      <xdr:rowOff>142875</xdr:rowOff>
    </xdr:to>
    <xdr:cxnSp macro="">
      <xdr:nvCxnSpPr>
        <xdr:cNvPr id="602" name="直線コネクタ 601"/>
        <xdr:cNvCxnSpPr/>
      </xdr:nvCxnSpPr>
      <xdr:spPr>
        <a:xfrm>
          <a:off x="20434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03" name="楕円 602"/>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142875</xdr:rowOff>
    </xdr:from>
    <xdr:to>
      <xdr:col>107</xdr:col>
      <xdr:colOff>50800</xdr:colOff>
      <xdr:row>62</xdr:row>
      <xdr:rowOff>148590</xdr:rowOff>
    </xdr:to>
    <xdr:cxnSp macro="">
      <xdr:nvCxnSpPr>
        <xdr:cNvPr id="604" name="直線コネクタ 603"/>
        <xdr:cNvCxnSpPr/>
      </xdr:nvCxnSpPr>
      <xdr:spPr>
        <a:xfrm flipV="1">
          <a:off x="19545300" y="10772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605" name="楕円 604"/>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63</xdr:row>
      <xdr:rowOff>0</xdr:rowOff>
    </xdr:to>
    <xdr:cxnSp macro="">
      <xdr:nvCxnSpPr>
        <xdr:cNvPr id="606" name="直線コネクタ 605"/>
        <xdr:cNvCxnSpPr/>
      </xdr:nvCxnSpPr>
      <xdr:spPr>
        <a:xfrm flipV="1">
          <a:off x="18656300" y="10778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07"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08"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09"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10"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13352</xdr:rowOff>
    </xdr:from>
    <xdr:ext cx="469744" cy="259045"/>
    <xdr:sp macro="" textlink="">
      <xdr:nvSpPr>
        <xdr:cNvPr id="611" name="n_1mainValue【保健センター・保健所】&#10;一人当たり面積"/>
        <xdr:cNvSpPr txBox="1"/>
      </xdr:nvSpPr>
      <xdr:spPr>
        <a:xfrm>
          <a:off x="21075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612" name="n_2mainValue【保健センター・保健所】&#10;一人当たり面積"/>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613" name="n_3mainValue【保健センター・保健所】&#10;一人当たり面積"/>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14" name="n_4main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0" name="直線コネクタ 639"/>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41"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2" name="直線コネクタ 641"/>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4" name="直線コネクタ 64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45"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46" name="フローチャート: 判断 645"/>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47" name="フローチャート: 判断 646"/>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48" name="フローチャート: 判断 647"/>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49" name="フローチャート: 判断 648"/>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0" name="フローチャート: 判断 649"/>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656" name="楕円 655"/>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111414</xdr:rowOff>
    </xdr:from>
    <xdr:ext cx="405111" cy="259045"/>
    <xdr:sp macro="" textlink="">
      <xdr:nvSpPr>
        <xdr:cNvPr id="657" name="【消防施設】&#10;有形固定資産減価償却率該当値テキスト"/>
        <xdr:cNvSpPr txBox="1"/>
      </xdr:nvSpPr>
      <xdr:spPr>
        <a:xfrm>
          <a:off x="16357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658" name="楕円 657"/>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82</xdr:row>
      <xdr:rowOff>2177</xdr:rowOff>
    </xdr:to>
    <xdr:cxnSp macro="">
      <xdr:nvCxnSpPr>
        <xdr:cNvPr id="659" name="直線コネクタ 658"/>
        <xdr:cNvCxnSpPr/>
      </xdr:nvCxnSpPr>
      <xdr:spPr>
        <a:xfrm flipV="1">
          <a:off x="15481300" y="140267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86905</xdr:rowOff>
    </xdr:from>
    <xdr:to>
      <xdr:col>76</xdr:col>
      <xdr:colOff>165100</xdr:colOff>
      <xdr:row>82</xdr:row>
      <xdr:rowOff>17055</xdr:rowOff>
    </xdr:to>
    <xdr:sp macro="" textlink="">
      <xdr:nvSpPr>
        <xdr:cNvPr id="660" name="楕円 659"/>
        <xdr:cNvSpPr/>
      </xdr:nvSpPr>
      <xdr:spPr>
        <a:xfrm>
          <a:off x="14541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137705</xdr:rowOff>
    </xdr:from>
    <xdr:to>
      <xdr:col>81</xdr:col>
      <xdr:colOff>50800</xdr:colOff>
      <xdr:row>82</xdr:row>
      <xdr:rowOff>2177</xdr:rowOff>
    </xdr:to>
    <xdr:cxnSp macro="">
      <xdr:nvCxnSpPr>
        <xdr:cNvPr id="661" name="直線コネクタ 660"/>
        <xdr:cNvCxnSpPr/>
      </xdr:nvCxnSpPr>
      <xdr:spPr>
        <a:xfrm>
          <a:off x="14592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62" name="楕円 661"/>
        <xdr:cNvSpPr/>
      </xdr:nvSpPr>
      <xdr:spPr>
        <a:xfrm>
          <a:off x="13652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81</xdr:row>
      <xdr:rowOff>137705</xdr:rowOff>
    </xdr:to>
    <xdr:cxnSp macro="">
      <xdr:nvCxnSpPr>
        <xdr:cNvPr id="663" name="直線コネクタ 662"/>
        <xdr:cNvCxnSpPr/>
      </xdr:nvCxnSpPr>
      <xdr:spPr>
        <a:xfrm>
          <a:off x="13703300" y="139875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106499</xdr:rowOff>
    </xdr:from>
    <xdr:to>
      <xdr:col>67</xdr:col>
      <xdr:colOff>101600</xdr:colOff>
      <xdr:row>82</xdr:row>
      <xdr:rowOff>36649</xdr:rowOff>
    </xdr:to>
    <xdr:sp macro="" textlink="">
      <xdr:nvSpPr>
        <xdr:cNvPr id="664" name="楕円 663"/>
        <xdr:cNvSpPr/>
      </xdr:nvSpPr>
      <xdr:spPr>
        <a:xfrm>
          <a:off x="12763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100149</xdr:rowOff>
    </xdr:from>
    <xdr:to>
      <xdr:col>71</xdr:col>
      <xdr:colOff>177800</xdr:colOff>
      <xdr:row>81</xdr:row>
      <xdr:rowOff>157299</xdr:rowOff>
    </xdr:to>
    <xdr:cxnSp macro="">
      <xdr:nvCxnSpPr>
        <xdr:cNvPr id="665" name="直線コネクタ 664"/>
        <xdr:cNvCxnSpPr/>
      </xdr:nvCxnSpPr>
      <xdr:spPr>
        <a:xfrm flipV="1">
          <a:off x="12814300" y="139875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66"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67"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68"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69"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69504</xdr:rowOff>
    </xdr:from>
    <xdr:ext cx="405111" cy="259045"/>
    <xdr:sp macro="" textlink="">
      <xdr:nvSpPr>
        <xdr:cNvPr id="670" name="n_1mainValue【消防施設】&#10;有形固定資産減価償却率"/>
        <xdr:cNvSpPr txBox="1"/>
      </xdr:nvSpPr>
      <xdr:spPr>
        <a:xfrm>
          <a:off x="15266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33582</xdr:rowOff>
    </xdr:from>
    <xdr:ext cx="405111" cy="259045"/>
    <xdr:sp macro="" textlink="">
      <xdr:nvSpPr>
        <xdr:cNvPr id="671" name="n_2mainValue【消防施設】&#10;有形固定資産減価償却率"/>
        <xdr:cNvSpPr txBox="1"/>
      </xdr:nvSpPr>
      <xdr:spPr>
        <a:xfrm>
          <a:off x="14389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2" name="n_3main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53176</xdr:rowOff>
    </xdr:from>
    <xdr:ext cx="405111" cy="259045"/>
    <xdr:sp macro="" textlink="">
      <xdr:nvSpPr>
        <xdr:cNvPr id="673" name="n_4mainValue【消防施設】&#10;有形固定資産減価償却率"/>
        <xdr:cNvSpPr txBox="1"/>
      </xdr:nvSpPr>
      <xdr:spPr>
        <a:xfrm>
          <a:off x="12611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5" name="直線コネクタ 694"/>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7" name="直線コネクタ 69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98"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99" name="直線コネクタ 698"/>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00"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1" name="フローチャート: 判断 700"/>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2" name="フローチャート: 判断 701"/>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3" name="フローチャート: 判断 702"/>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04" name="フローチャート: 判断 703"/>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05" name="フローチャート: 判断 704"/>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11" name="楕円 710"/>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12"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13" name="楕円 712"/>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14" name="直線コネクタ 713"/>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15" name="楕円 714"/>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16" name="直線コネクタ 715"/>
        <xdr:cNvCxnSpPr/>
      </xdr:nvCxnSpPr>
      <xdr:spPr>
        <a:xfrm>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7" name="楕円 716"/>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111252</xdr:rowOff>
    </xdr:to>
    <xdr:cxnSp macro="">
      <xdr:nvCxnSpPr>
        <xdr:cNvPr id="718" name="直線コネクタ 717"/>
        <xdr:cNvCxnSpPr/>
      </xdr:nvCxnSpPr>
      <xdr:spPr>
        <a:xfrm>
          <a:off x="19545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19" name="楕円 718"/>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147828</xdr:rowOff>
    </xdr:to>
    <xdr:cxnSp macro="">
      <xdr:nvCxnSpPr>
        <xdr:cNvPr id="720" name="直線コネクタ 719"/>
        <xdr:cNvCxnSpPr/>
      </xdr:nvCxnSpPr>
      <xdr:spPr>
        <a:xfrm flipV="1">
          <a:off x="18656300" y="14508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21"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22"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23"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24"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25"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26" name="n_2main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27" name="n_3mainValue【消防施設】&#10;一人当たり面積"/>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43705</xdr:rowOff>
    </xdr:from>
    <xdr:ext cx="469744" cy="259045"/>
    <xdr:sp macro="" textlink="">
      <xdr:nvSpPr>
        <xdr:cNvPr id="728" name="n_4mainValue【消防施設】&#10;一人当たり面積"/>
        <xdr:cNvSpPr txBox="1"/>
      </xdr:nvSpPr>
      <xdr:spPr>
        <a:xfrm>
          <a:off x="18421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54" name="直線コネクタ 75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5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56" name="直線コネクタ 75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5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58" name="直線コネクタ 75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59"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0" name="フローチャート: 判断 75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1" name="フローチャート: 判断 76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2" name="フローチャート: 判断 76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3" name="フローチャート: 判断 76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64" name="フローチャート: 判断 76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115207</xdr:rowOff>
    </xdr:from>
    <xdr:to>
      <xdr:col>85</xdr:col>
      <xdr:colOff>177800</xdr:colOff>
      <xdr:row>101</xdr:row>
      <xdr:rowOff>45357</xdr:rowOff>
    </xdr:to>
    <xdr:sp macro="" textlink="">
      <xdr:nvSpPr>
        <xdr:cNvPr id="770" name="楕円 769"/>
        <xdr:cNvSpPr/>
      </xdr:nvSpPr>
      <xdr:spPr>
        <a:xfrm>
          <a:off x="162687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30134</xdr:rowOff>
    </xdr:from>
    <xdr:ext cx="405111" cy="259045"/>
    <xdr:sp macro="" textlink="">
      <xdr:nvSpPr>
        <xdr:cNvPr id="771" name="【庁舎】&#10;有形固定資産減価償却率該当値テキスト"/>
        <xdr:cNvSpPr txBox="1"/>
      </xdr:nvSpPr>
      <xdr:spPr>
        <a:xfrm>
          <a:off x="16357600" y="1717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772" name="楕円 771"/>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166007</xdr:rowOff>
    </xdr:to>
    <xdr:cxnSp macro="">
      <xdr:nvCxnSpPr>
        <xdr:cNvPr id="773" name="直線コネクタ 772"/>
        <xdr:cNvCxnSpPr/>
      </xdr:nvCxnSpPr>
      <xdr:spPr>
        <a:xfrm>
          <a:off x="15481300" y="1726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774" name="楕円 773"/>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77832</xdr:rowOff>
    </xdr:from>
    <xdr:to>
      <xdr:col>81</xdr:col>
      <xdr:colOff>50800</xdr:colOff>
      <xdr:row>100</xdr:row>
      <xdr:rowOff>121920</xdr:rowOff>
    </xdr:to>
    <xdr:cxnSp macro="">
      <xdr:nvCxnSpPr>
        <xdr:cNvPr id="775" name="直線コネクタ 774"/>
        <xdr:cNvCxnSpPr/>
      </xdr:nvCxnSpPr>
      <xdr:spPr>
        <a:xfrm>
          <a:off x="14592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154395</xdr:rowOff>
    </xdr:from>
    <xdr:to>
      <xdr:col>72</xdr:col>
      <xdr:colOff>38100</xdr:colOff>
      <xdr:row>100</xdr:row>
      <xdr:rowOff>84545</xdr:rowOff>
    </xdr:to>
    <xdr:sp macro="" textlink="">
      <xdr:nvSpPr>
        <xdr:cNvPr id="776" name="楕円 775"/>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33745</xdr:rowOff>
    </xdr:from>
    <xdr:to>
      <xdr:col>76</xdr:col>
      <xdr:colOff>114300</xdr:colOff>
      <xdr:row>100</xdr:row>
      <xdr:rowOff>77832</xdr:rowOff>
    </xdr:to>
    <xdr:cxnSp macro="">
      <xdr:nvCxnSpPr>
        <xdr:cNvPr id="777" name="直線コネクタ 776"/>
        <xdr:cNvCxnSpPr/>
      </xdr:nvCxnSpPr>
      <xdr:spPr>
        <a:xfrm>
          <a:off x="13703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110308</xdr:rowOff>
    </xdr:from>
    <xdr:to>
      <xdr:col>67</xdr:col>
      <xdr:colOff>101600</xdr:colOff>
      <xdr:row>100</xdr:row>
      <xdr:rowOff>40458</xdr:rowOff>
    </xdr:to>
    <xdr:sp macro="" textlink="">
      <xdr:nvSpPr>
        <xdr:cNvPr id="778" name="楕円 777"/>
        <xdr:cNvSpPr/>
      </xdr:nvSpPr>
      <xdr:spPr>
        <a:xfrm>
          <a:off x="12763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161108</xdr:rowOff>
    </xdr:from>
    <xdr:to>
      <xdr:col>71</xdr:col>
      <xdr:colOff>177800</xdr:colOff>
      <xdr:row>100</xdr:row>
      <xdr:rowOff>33745</xdr:rowOff>
    </xdr:to>
    <xdr:cxnSp macro="">
      <xdr:nvCxnSpPr>
        <xdr:cNvPr id="779" name="直線コネクタ 778"/>
        <xdr:cNvCxnSpPr/>
      </xdr:nvCxnSpPr>
      <xdr:spPr>
        <a:xfrm>
          <a:off x="12814300" y="171346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80"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1"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82"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783"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784" name="n_1mainValue【庁舎】&#10;有形固定資産減価償却率"/>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145159</xdr:rowOff>
    </xdr:from>
    <xdr:ext cx="340478" cy="259045"/>
    <xdr:sp macro="" textlink="">
      <xdr:nvSpPr>
        <xdr:cNvPr id="785" name="n_2mainValue【庁舎】&#10;有形固定資産減価償却率"/>
        <xdr:cNvSpPr txBox="1"/>
      </xdr:nvSpPr>
      <xdr:spPr>
        <a:xfrm>
          <a:off x="14422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101072</xdr:rowOff>
    </xdr:from>
    <xdr:ext cx="340478" cy="259045"/>
    <xdr:sp macro="" textlink="">
      <xdr:nvSpPr>
        <xdr:cNvPr id="786" name="n_3mainValue【庁舎】&#10;有形固定資産減価償却率"/>
        <xdr:cNvSpPr txBox="1"/>
      </xdr:nvSpPr>
      <xdr:spPr>
        <a:xfrm>
          <a:off x="13533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56985</xdr:rowOff>
    </xdr:from>
    <xdr:ext cx="340478" cy="259045"/>
    <xdr:sp macro="" textlink="">
      <xdr:nvSpPr>
        <xdr:cNvPr id="787" name="n_4mainValue【庁舎】&#10;有形固定資産減価償却率"/>
        <xdr:cNvSpPr txBox="1"/>
      </xdr:nvSpPr>
      <xdr:spPr>
        <a:xfrm>
          <a:off x="12644061" y="1685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3" name="直線コネクタ 812"/>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4"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5" name="直線コネクタ 81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6"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17" name="直線コネクタ 81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8"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9" name="フローチャート: 判断 818"/>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0" name="フローチャート: 判断 819"/>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1" name="フローチャート: 判断 820"/>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2" name="フローチャート: 判断 821"/>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3" name="フローチャート: 判断 822"/>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5806</xdr:rowOff>
    </xdr:from>
    <xdr:to>
      <xdr:col>116</xdr:col>
      <xdr:colOff>114300</xdr:colOff>
      <xdr:row>106</xdr:row>
      <xdr:rowOff>107406</xdr:rowOff>
    </xdr:to>
    <xdr:sp macro="" textlink="">
      <xdr:nvSpPr>
        <xdr:cNvPr id="829" name="楕円 828"/>
        <xdr:cNvSpPr/>
      </xdr:nvSpPr>
      <xdr:spPr>
        <a:xfrm>
          <a:off x="22110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155683</xdr:rowOff>
    </xdr:from>
    <xdr:ext cx="469744" cy="259045"/>
    <xdr:sp macro="" textlink="">
      <xdr:nvSpPr>
        <xdr:cNvPr id="830" name="【庁舎】&#10;一人当たり面積該当値テキスト"/>
        <xdr:cNvSpPr txBox="1"/>
      </xdr:nvSpPr>
      <xdr:spPr>
        <a:xfrm>
          <a:off x="22199600"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831" name="楕円 830"/>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59871</xdr:rowOff>
    </xdr:to>
    <xdr:cxnSp macro="">
      <xdr:nvCxnSpPr>
        <xdr:cNvPr id="832" name="直線コネクタ 831"/>
        <xdr:cNvCxnSpPr/>
      </xdr:nvCxnSpPr>
      <xdr:spPr>
        <a:xfrm flipV="1">
          <a:off x="21323300" y="182303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833" name="楕円 832"/>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66402</xdr:rowOff>
    </xdr:to>
    <xdr:cxnSp macro="">
      <xdr:nvCxnSpPr>
        <xdr:cNvPr id="834" name="直線コネクタ 833"/>
        <xdr:cNvCxnSpPr/>
      </xdr:nvCxnSpPr>
      <xdr:spPr>
        <a:xfrm flipV="1">
          <a:off x="20434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835" name="楕円 834"/>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72934</xdr:rowOff>
    </xdr:to>
    <xdr:cxnSp macro="">
      <xdr:nvCxnSpPr>
        <xdr:cNvPr id="836" name="直線コネクタ 835"/>
        <xdr:cNvCxnSpPr/>
      </xdr:nvCxnSpPr>
      <xdr:spPr>
        <a:xfrm flipV="1">
          <a:off x="19545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37" name="楕円 836"/>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72934</xdr:rowOff>
    </xdr:to>
    <xdr:cxnSp macro="">
      <xdr:nvCxnSpPr>
        <xdr:cNvPr id="838" name="直線コネクタ 837"/>
        <xdr:cNvCxnSpPr/>
      </xdr:nvCxnSpPr>
      <xdr:spPr>
        <a:xfrm>
          <a:off x="18656300" y="182270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39"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40"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41"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2"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43" name="n_1mainValue【庁舎】&#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844"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845" name="n_3mainValue【庁舎】&#10;一人当たり面積"/>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6" name="n_4mainValue【庁舎】&#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保健センター・保健所であり、低くなっている施設は庁舎である。一般廃棄物処理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ている。一般廃棄物処理施設は、昭和５９年よりごみ処理を行ってきた埼玉県中部環境センター（吉見町内）の老朽化が進んでいることによるものである。今後も鴻巣市・吉見町と共同で新ごみ処理施設の整備に取り組んでいくところであり、ごみ処理施設の建設事業には多額の費用がかかることが見込まれることから、将来における財政負担の平準化に備え、財政状況に応じて一般廃棄物処理施設整備基金に積み立てを行いつつ、ごみ処理施設の整備に取り組んでいく。　また、保健センター・保健所については、昭和５４年に竣工した本市の保健センターの老朽化が進んでいることによるものである。公民館等の施設と併せて、公共施設等総合管理計画の公共施設等の管理に関する基本方針で掲げる施設の長期使用、施設の機能や規模の最適化及びコストの減少と平準化を踏まえ、複合施設への機能移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21281200</v>
      </c>
      <c r="BO4" s="431"/>
      <c r="BP4" s="431"/>
      <c r="BQ4" s="431"/>
      <c r="BR4" s="431"/>
      <c r="BS4" s="431"/>
      <c r="BT4" s="431"/>
      <c r="BU4" s="432"/>
      <c r="BV4" s="430">
        <v>19849740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20241804</v>
      </c>
      <c r="BO5" s="468"/>
      <c r="BP5" s="468"/>
      <c r="BQ5" s="468"/>
      <c r="BR5" s="468"/>
      <c r="BS5" s="468"/>
      <c r="BT5" s="468"/>
      <c r="BU5" s="469"/>
      <c r="BV5" s="467">
        <v>18960234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90.9</v>
      </c>
      <c r="CU5" s="465"/>
      <c r="CV5" s="465"/>
      <c r="CW5" s="465"/>
      <c r="CX5" s="465"/>
      <c r="CY5" s="465"/>
      <c r="CZ5" s="465"/>
      <c r="DA5" s="466"/>
      <c r="DB5" s="464">
        <v>91.8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1039396</v>
      </c>
      <c r="BO6" s="468"/>
      <c r="BP6" s="468"/>
      <c r="BQ6" s="468"/>
      <c r="BR6" s="468"/>
      <c r="BS6" s="468"/>
      <c r="BT6" s="468"/>
      <c r="BU6" s="469"/>
      <c r="BV6" s="467">
        <v>889506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99.9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11707</v>
      </c>
      <c r="BO7" s="468"/>
      <c r="BP7" s="468"/>
      <c r="BQ7" s="468"/>
      <c r="BR7" s="468"/>
      <c r="BS7" s="468"/>
      <c r="BT7" s="468"/>
      <c r="BU7" s="469"/>
      <c r="BV7" s="467">
        <v>18877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12787674</v>
      </c>
      <c r="CU7" s="468"/>
      <c r="CV7" s="468"/>
      <c r="CW7" s="468"/>
      <c r="CX7" s="468"/>
      <c r="CY7" s="468"/>
      <c r="CZ7" s="468"/>
      <c r="DA7" s="469"/>
      <c r="DB7" s="467">
        <v>12731081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1027689</v>
      </c>
      <c r="BO8" s="468"/>
      <c r="BP8" s="468"/>
      <c r="BQ8" s="468"/>
      <c r="BR8" s="468"/>
      <c r="BS8" s="468"/>
      <c r="BT8" s="468"/>
      <c r="BU8" s="469"/>
      <c r="BV8" s="467">
        <v>870629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67409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101</v>
      </c>
      <c r="AV9" s="500"/>
      <c r="AW9" s="500"/>
      <c r="AX9" s="500"/>
      <c r="AY9" s="501" t="s">
        <v>116</v>
      </c>
      <c r="AZ9" s="502"/>
      <c r="BA9" s="502"/>
      <c r="BB9" s="502"/>
      <c r="BC9" s="502"/>
      <c r="BD9" s="502"/>
      <c r="BE9" s="502"/>
      <c r="BF9" s="502"/>
      <c r="BG9" s="502"/>
      <c r="BH9" s="502"/>
      <c r="BI9" s="502"/>
      <c r="BJ9" s="502"/>
      <c r="BK9" s="502"/>
      <c r="BL9" s="502"/>
      <c r="BM9" s="503"/>
      <c r="BN9" s="467">
        <v>197060</v>
      </c>
      <c r="BO9" s="468"/>
      <c r="BP9" s="468"/>
      <c r="BQ9" s="468"/>
      <c r="BR9" s="468"/>
      <c r="BS9" s="468"/>
      <c r="BT9" s="468"/>
      <c r="BU9" s="469"/>
      <c r="BV9" s="467">
        <v>205837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15.9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68888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101</v>
      </c>
      <c r="AV10" s="500"/>
      <c r="AW10" s="500"/>
      <c r="AX10" s="500"/>
      <c r="AY10" s="501" t="s">
        <v>120</v>
      </c>
      <c r="AZ10" s="502"/>
      <c r="BA10" s="502"/>
      <c r="BB10" s="502"/>
      <c r="BC10" s="502"/>
      <c r="BD10" s="502"/>
      <c r="BE10" s="502"/>
      <c r="BF10" s="502"/>
      <c r="BG10" s="502"/>
      <c r="BH10" s="502"/>
      <c r="BI10" s="502"/>
      <c r="BJ10" s="502"/>
      <c r="BK10" s="502"/>
      <c r="BL10" s="502"/>
      <c r="BM10" s="503"/>
      <c r="BN10" s="467">
        <v>421681</v>
      </c>
      <c r="BO10" s="468"/>
      <c r="BP10" s="468"/>
      <c r="BQ10" s="468"/>
      <c r="BR10" s="468"/>
      <c r="BS10" s="468"/>
      <c r="BT10" s="468"/>
      <c r="BU10" s="469"/>
      <c r="BV10" s="467">
        <v>330634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66171</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423853</v>
      </c>
      <c r="BO12" s="468"/>
      <c r="BP12" s="468"/>
      <c r="BQ12" s="468"/>
      <c r="BR12" s="468"/>
      <c r="BS12" s="468"/>
      <c r="BT12" s="468"/>
      <c r="BU12" s="469"/>
      <c r="BV12" s="467">
        <v>154340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65599</v>
      </c>
      <c r="S13" s="552"/>
      <c r="T13" s="552"/>
      <c r="U13" s="552"/>
      <c r="V13" s="553"/>
      <c r="W13" s="483" t="s">
        <v>139</v>
      </c>
      <c r="X13" s="484"/>
      <c r="Y13" s="484"/>
      <c r="Z13" s="484"/>
      <c r="AA13" s="484"/>
      <c r="AB13" s="474"/>
      <c r="AC13" s="518">
        <v>469</v>
      </c>
      <c r="AD13" s="519"/>
      <c r="AE13" s="519"/>
      <c r="AF13" s="519"/>
      <c r="AG13" s="561"/>
      <c r="AH13" s="518">
        <v>456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194888</v>
      </c>
      <c r="BO13" s="468"/>
      <c r="BP13" s="468"/>
      <c r="BQ13" s="468"/>
      <c r="BR13" s="468"/>
      <c r="BS13" s="468"/>
      <c r="BT13" s="468"/>
      <c r="BU13" s="469"/>
      <c r="BV13" s="467">
        <v>382131</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7.3</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66668</v>
      </c>
      <c r="S14" s="552"/>
      <c r="T14" s="552"/>
      <c r="U14" s="552"/>
      <c r="V14" s="553"/>
      <c r="W14" s="457"/>
      <c r="X14" s="458"/>
      <c r="Y14" s="458"/>
      <c r="Z14" s="458"/>
      <c r="AA14" s="458"/>
      <c r="AB14" s="447"/>
      <c r="AC14" s="554">
        <v>1.5</v>
      </c>
      <c r="AD14" s="555"/>
      <c r="AE14" s="555"/>
      <c r="AF14" s="555"/>
      <c r="AG14" s="556"/>
      <c r="AH14" s="554">
        <v>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27.1</v>
      </c>
      <c r="CU14" s="566"/>
      <c r="CV14" s="566"/>
      <c r="CW14" s="566"/>
      <c r="CX14" s="566"/>
      <c r="CY14" s="566"/>
      <c r="CZ14" s="566"/>
      <c r="DA14" s="567"/>
      <c r="DB14" s="565">
        <v>34.299999999999997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66189</v>
      </c>
      <c r="S15" s="552"/>
      <c r="T15" s="552"/>
      <c r="U15" s="552"/>
      <c r="V15" s="553"/>
      <c r="W15" s="483" t="s">
        <v>147</v>
      </c>
      <c r="X15" s="484"/>
      <c r="Y15" s="484"/>
      <c r="Z15" s="484"/>
      <c r="AA15" s="484"/>
      <c r="AB15" s="474"/>
      <c r="AC15" s="518">
        <v>7587</v>
      </c>
      <c r="AD15" s="519"/>
      <c r="AE15" s="519"/>
      <c r="AF15" s="519"/>
      <c r="AG15" s="561"/>
      <c r="AH15" s="518">
        <v>7419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7703328</v>
      </c>
      <c r="BO15" s="431"/>
      <c r="BP15" s="431"/>
      <c r="BQ15" s="431"/>
      <c r="BR15" s="431"/>
      <c r="BS15" s="431"/>
      <c r="BT15" s="431"/>
      <c r="BU15" s="432"/>
      <c r="BV15" s="430">
        <v>7689775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24.5</v>
      </c>
      <c r="AD16" s="555"/>
      <c r="AE16" s="555"/>
      <c r="AF16" s="555"/>
      <c r="AG16" s="556"/>
      <c r="AH16" s="554">
        <v>24.2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9717179</v>
      </c>
      <c r="BO16" s="468"/>
      <c r="BP16" s="468"/>
      <c r="BQ16" s="468"/>
      <c r="BR16" s="468"/>
      <c r="BS16" s="468"/>
      <c r="BT16" s="468"/>
      <c r="BU16" s="469"/>
      <c r="BV16" s="467">
        <v>9547861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22861</v>
      </c>
      <c r="AD17" s="519"/>
      <c r="AE17" s="519"/>
      <c r="AF17" s="519"/>
      <c r="AG17" s="561"/>
      <c r="AH17" s="518">
        <v>22781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9835921</v>
      </c>
      <c r="BO17" s="468"/>
      <c r="BP17" s="468"/>
      <c r="BQ17" s="468"/>
      <c r="BR17" s="468"/>
      <c r="BS17" s="468"/>
      <c r="BT17" s="468"/>
      <c r="BU17" s="469"/>
      <c r="BV17" s="467">
        <v>9821372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19.82</v>
      </c>
      <c r="M18" s="583"/>
      <c r="N18" s="583"/>
      <c r="O18" s="583"/>
      <c r="P18" s="583"/>
      <c r="Q18" s="583"/>
      <c r="R18" s="584"/>
      <c r="S18" s="584"/>
      <c r="T18" s="584"/>
      <c r="U18" s="584"/>
      <c r="V18" s="585"/>
      <c r="W18" s="485"/>
      <c r="X18" s="486"/>
      <c r="Y18" s="486"/>
      <c r="Z18" s="486"/>
      <c r="AA18" s="486"/>
      <c r="AB18" s="477"/>
      <c r="AC18" s="586">
        <v>73.900000000000006</v>
      </c>
      <c r="AD18" s="587"/>
      <c r="AE18" s="587"/>
      <c r="AF18" s="587"/>
      <c r="AG18" s="588"/>
      <c r="AH18" s="586">
        <v>74.3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11870072</v>
      </c>
      <c r="BO18" s="468"/>
      <c r="BP18" s="468"/>
      <c r="BQ18" s="468"/>
      <c r="BR18" s="468"/>
      <c r="BS18" s="468"/>
      <c r="BT18" s="468"/>
      <c r="BU18" s="469"/>
      <c r="BV18" s="467">
        <v>11921900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3401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15106626</v>
      </c>
      <c r="BO19" s="468"/>
      <c r="BP19" s="468"/>
      <c r="BQ19" s="468"/>
      <c r="BR19" s="468"/>
      <c r="BS19" s="468"/>
      <c r="BT19" s="468"/>
      <c r="BU19" s="469"/>
      <c r="BV19" s="467">
        <v>14710729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26845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22288053</v>
      </c>
      <c r="BO23" s="468"/>
      <c r="BP23" s="468"/>
      <c r="BQ23" s="468"/>
      <c r="BR23" s="468"/>
      <c r="BS23" s="468"/>
      <c r="BT23" s="468"/>
      <c r="BU23" s="469"/>
      <c r="BV23" s="467">
        <v>22706984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9000</v>
      </c>
      <c r="R24" s="519"/>
      <c r="S24" s="519"/>
      <c r="T24" s="519"/>
      <c r="U24" s="519"/>
      <c r="V24" s="561"/>
      <c r="W24" s="620"/>
      <c r="X24" s="608"/>
      <c r="Y24" s="609"/>
      <c r="Z24" s="517" t="s">
        <v>171</v>
      </c>
      <c r="AA24" s="497"/>
      <c r="AB24" s="497"/>
      <c r="AC24" s="497"/>
      <c r="AD24" s="497"/>
      <c r="AE24" s="497"/>
      <c r="AF24" s="497"/>
      <c r="AG24" s="498"/>
      <c r="AH24" s="518">
        <v>382</v>
      </c>
      <c r="AI24" s="519"/>
      <c r="AJ24" s="519"/>
      <c r="AK24" s="519"/>
      <c r="AL24" s="561"/>
      <c r="AM24" s="518">
        <v>1133394</v>
      </c>
      <c r="AN24" s="519"/>
      <c r="AO24" s="519"/>
      <c r="AP24" s="519"/>
      <c r="AQ24" s="519"/>
      <c r="AR24" s="561"/>
      <c r="AS24" s="518">
        <v>2967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19225210</v>
      </c>
      <c r="BO24" s="468"/>
      <c r="BP24" s="468"/>
      <c r="BQ24" s="468"/>
      <c r="BR24" s="468"/>
      <c r="BS24" s="468"/>
      <c r="BT24" s="468"/>
      <c r="BU24" s="469"/>
      <c r="BV24" s="467">
        <v>19956277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7600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5027890</v>
      </c>
      <c r="BO25" s="431"/>
      <c r="BP25" s="431"/>
      <c r="BQ25" s="431"/>
      <c r="BR25" s="431"/>
      <c r="BS25" s="431"/>
      <c r="BT25" s="431"/>
      <c r="BU25" s="432"/>
      <c r="BV25" s="430">
        <v>5570947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7030</v>
      </c>
      <c r="R26" s="519"/>
      <c r="S26" s="519"/>
      <c r="T26" s="519"/>
      <c r="U26" s="519"/>
      <c r="V26" s="561"/>
      <c r="W26" s="620"/>
      <c r="X26" s="608"/>
      <c r="Y26" s="609"/>
      <c r="Z26" s="517" t="s">
        <v>179</v>
      </c>
      <c r="AA26" s="630"/>
      <c r="AB26" s="630"/>
      <c r="AC26" s="630"/>
      <c r="AD26" s="630"/>
      <c r="AE26" s="630"/>
      <c r="AF26" s="630"/>
      <c r="AG26" s="631"/>
      <c r="AH26" s="518">
        <v>20</v>
      </c>
      <c r="AI26" s="519"/>
      <c r="AJ26" s="519"/>
      <c r="AK26" s="519"/>
      <c r="AL26" s="561"/>
      <c r="AM26" s="518">
        <v>55780</v>
      </c>
      <c r="AN26" s="519"/>
      <c r="AO26" s="519"/>
      <c r="AP26" s="519"/>
      <c r="AQ26" s="519"/>
      <c r="AR26" s="561"/>
      <c r="AS26" s="518">
        <v>2789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4330</v>
      </c>
      <c r="R27" s="519"/>
      <c r="S27" s="519"/>
      <c r="T27" s="519"/>
      <c r="U27" s="519"/>
      <c r="V27" s="561"/>
      <c r="W27" s="620"/>
      <c r="X27" s="608"/>
      <c r="Y27" s="609"/>
      <c r="Z27" s="517" t="s">
        <v>182</v>
      </c>
      <c r="AA27" s="497"/>
      <c r="AB27" s="497"/>
      <c r="AC27" s="497"/>
      <c r="AD27" s="497"/>
      <c r="AE27" s="497"/>
      <c r="AF27" s="497"/>
      <c r="AG27" s="498"/>
      <c r="AH27" s="518">
        <v>11</v>
      </c>
      <c r="AI27" s="519"/>
      <c r="AJ27" s="519"/>
      <c r="AK27" s="519"/>
      <c r="AL27" s="561"/>
      <c r="AM27" s="518">
        <v>43208</v>
      </c>
      <c r="AN27" s="519"/>
      <c r="AO27" s="519"/>
      <c r="AP27" s="519"/>
      <c r="AQ27" s="519"/>
      <c r="AR27" s="561"/>
      <c r="AS27" s="518">
        <v>3928</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176</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3730</v>
      </c>
      <c r="R28" s="519"/>
      <c r="S28" s="519"/>
      <c r="T28" s="519"/>
      <c r="U28" s="519"/>
      <c r="V28" s="561"/>
      <c r="W28" s="620"/>
      <c r="X28" s="608"/>
      <c r="Y28" s="609"/>
      <c r="Z28" s="517" t="s">
        <v>185</v>
      </c>
      <c r="AA28" s="497"/>
      <c r="AB28" s="497"/>
      <c r="AC28" s="497"/>
      <c r="AD28" s="497"/>
      <c r="AE28" s="497"/>
      <c r="AF28" s="497"/>
      <c r="AG28" s="498"/>
      <c r="AH28" s="518" t="s">
        <v>128</v>
      </c>
      <c r="AI28" s="519"/>
      <c r="AJ28" s="519"/>
      <c r="AK28" s="519"/>
      <c r="AL28" s="561"/>
      <c r="AM28" s="518" t="s">
        <v>128</v>
      </c>
      <c r="AN28" s="519"/>
      <c r="AO28" s="519"/>
      <c r="AP28" s="519"/>
      <c r="AQ28" s="519"/>
      <c r="AR28" s="561"/>
      <c r="AS28" s="518" t="s">
        <v>175</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1181428</v>
      </c>
      <c r="BO28" s="431"/>
      <c r="BP28" s="431"/>
      <c r="BQ28" s="431"/>
      <c r="BR28" s="431"/>
      <c r="BS28" s="431"/>
      <c r="BT28" s="431"/>
      <c r="BU28" s="432"/>
      <c r="BV28" s="430">
        <v>1183600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18</v>
      </c>
      <c r="M29" s="519"/>
      <c r="N29" s="519"/>
      <c r="O29" s="519"/>
      <c r="P29" s="561"/>
      <c r="Q29" s="518">
        <v>3550</v>
      </c>
      <c r="R29" s="519"/>
      <c r="S29" s="519"/>
      <c r="T29" s="519"/>
      <c r="U29" s="519"/>
      <c r="V29" s="561"/>
      <c r="W29" s="621"/>
      <c r="X29" s="622"/>
      <c r="Y29" s="623"/>
      <c r="Z29" s="517" t="s">
        <v>188</v>
      </c>
      <c r="AA29" s="497"/>
      <c r="AB29" s="497"/>
      <c r="AC29" s="497"/>
      <c r="AD29" s="497"/>
      <c r="AE29" s="497"/>
      <c r="AF29" s="497"/>
      <c r="AG29" s="498"/>
      <c r="AH29" s="518">
        <v>393</v>
      </c>
      <c r="AI29" s="519"/>
      <c r="AJ29" s="519"/>
      <c r="AK29" s="519"/>
      <c r="AL29" s="561"/>
      <c r="AM29" s="518">
        <v>1176602</v>
      </c>
      <c r="AN29" s="519"/>
      <c r="AO29" s="519"/>
      <c r="AP29" s="519"/>
      <c r="AQ29" s="519"/>
      <c r="AR29" s="561"/>
      <c r="AS29" s="518">
        <v>2994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512942</v>
      </c>
      <c r="BO29" s="468"/>
      <c r="BP29" s="468"/>
      <c r="BQ29" s="468"/>
      <c r="BR29" s="468"/>
      <c r="BS29" s="468"/>
      <c r="BT29" s="468"/>
      <c r="BU29" s="469"/>
      <c r="BV29" s="467">
        <v>610775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1777114</v>
      </c>
      <c r="BO30" s="644"/>
      <c r="BP30" s="644"/>
      <c r="BQ30" s="644"/>
      <c r="BR30" s="644"/>
      <c r="BS30" s="644"/>
      <c r="BT30" s="644"/>
      <c r="BU30" s="645"/>
      <c r="BV30" s="643">
        <v>1602948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公共下水道事業会計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埼玉県央広域事務組合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北本市土地開発公社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北本都市計画事業久保特定土地区画整理事業特別会計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埼玉県央広域事務組合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埼玉県央広域公平委員会特別会計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埼玉中部環境保全組合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北本地区衛生組合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桶川北本水道企業団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埼玉県後期高齢者医療広域連合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埼玉県後期高齢者医療広域連合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彩の国さいたま人づくり広域連合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埼玉県市町村総合事務組合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埼玉県市町村総合事務組合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NwiYNTxFaVFlc5p31U9bOa5iTHUWtyAtvrpO4J51TC6OH/qqGCrWSrNNOOkMiRXpHhQBufW+l5PBXR5LitOfBw==" saltValue="2Mflyodjhi26OxxRjgYW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8926424</v>
      </c>
      <c r="S5" s="673"/>
      <c r="T5" s="673"/>
      <c r="U5" s="673"/>
      <c r="V5" s="673"/>
      <c r="W5" s="673"/>
      <c r="X5" s="673"/>
      <c r="Y5" s="674"/>
      <c r="Z5" s="675">
        <v>41.9</v>
      </c>
      <c r="AA5" s="675"/>
      <c r="AB5" s="675"/>
      <c r="AC5" s="675"/>
      <c r="AD5" s="676">
        <v>8531904</v>
      </c>
      <c r="AE5" s="676"/>
      <c r="AF5" s="676"/>
      <c r="AG5" s="676"/>
      <c r="AH5" s="676"/>
      <c r="AI5" s="676"/>
      <c r="AJ5" s="676"/>
      <c r="AK5" s="676"/>
      <c r="AL5" s="677">
        <v>70.400000000000006</v>
      </c>
      <c r="AM5" s="678"/>
      <c r="AN5" s="678"/>
      <c r="AO5" s="679"/>
      <c r="AP5" s="669" t="s">
        <v>229</v>
      </c>
      <c r="AQ5" s="670"/>
      <c r="AR5" s="670"/>
      <c r="AS5" s="670"/>
      <c r="AT5" s="670"/>
      <c r="AU5" s="670"/>
      <c r="AV5" s="670"/>
      <c r="AW5" s="670"/>
      <c r="AX5" s="670"/>
      <c r="AY5" s="670"/>
      <c r="AZ5" s="670"/>
      <c r="BA5" s="670"/>
      <c r="BB5" s="670"/>
      <c r="BC5" s="670"/>
      <c r="BD5" s="670"/>
      <c r="BE5" s="670"/>
      <c r="BF5" s="671"/>
      <c r="BG5" s="683">
        <v>8531904</v>
      </c>
      <c r="BH5" s="684"/>
      <c r="BI5" s="684"/>
      <c r="BJ5" s="684"/>
      <c r="BK5" s="684"/>
      <c r="BL5" s="684"/>
      <c r="BM5" s="684"/>
      <c r="BN5" s="685"/>
      <c r="BO5" s="686">
        <v>95.6</v>
      </c>
      <c r="BP5" s="686"/>
      <c r="BQ5" s="686"/>
      <c r="BR5" s="686"/>
      <c r="BS5" s="687">
        <v>45302</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143182</v>
      </c>
      <c r="S6" s="684"/>
      <c r="T6" s="684"/>
      <c r="U6" s="684"/>
      <c r="V6" s="684"/>
      <c r="W6" s="684"/>
      <c r="X6" s="684"/>
      <c r="Y6" s="685"/>
      <c r="Z6" s="686">
        <v>0.7</v>
      </c>
      <c r="AA6" s="686"/>
      <c r="AB6" s="686"/>
      <c r="AC6" s="686"/>
      <c r="AD6" s="687">
        <v>143182</v>
      </c>
      <c r="AE6" s="687"/>
      <c r="AF6" s="687"/>
      <c r="AG6" s="687"/>
      <c r="AH6" s="687"/>
      <c r="AI6" s="687"/>
      <c r="AJ6" s="687"/>
      <c r="AK6" s="687"/>
      <c r="AL6" s="688">
        <v>1.2</v>
      </c>
      <c r="AM6" s="689"/>
      <c r="AN6" s="689"/>
      <c r="AO6" s="690"/>
      <c r="AP6" s="680" t="s">
        <v>234</v>
      </c>
      <c r="AQ6" s="681"/>
      <c r="AR6" s="681"/>
      <c r="AS6" s="681"/>
      <c r="AT6" s="681"/>
      <c r="AU6" s="681"/>
      <c r="AV6" s="681"/>
      <c r="AW6" s="681"/>
      <c r="AX6" s="681"/>
      <c r="AY6" s="681"/>
      <c r="AZ6" s="681"/>
      <c r="BA6" s="681"/>
      <c r="BB6" s="681"/>
      <c r="BC6" s="681"/>
      <c r="BD6" s="681"/>
      <c r="BE6" s="681"/>
      <c r="BF6" s="682"/>
      <c r="BG6" s="683">
        <v>8531904</v>
      </c>
      <c r="BH6" s="684"/>
      <c r="BI6" s="684"/>
      <c r="BJ6" s="684"/>
      <c r="BK6" s="684"/>
      <c r="BL6" s="684"/>
      <c r="BM6" s="684"/>
      <c r="BN6" s="685"/>
      <c r="BO6" s="686">
        <v>95.6</v>
      </c>
      <c r="BP6" s="686"/>
      <c r="BQ6" s="686"/>
      <c r="BR6" s="686"/>
      <c r="BS6" s="687">
        <v>45302</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220269</v>
      </c>
      <c r="CS6" s="684"/>
      <c r="CT6" s="684"/>
      <c r="CU6" s="684"/>
      <c r="CV6" s="684"/>
      <c r="CW6" s="684"/>
      <c r="CX6" s="684"/>
      <c r="CY6" s="685"/>
      <c r="CZ6" s="677">
        <v>1.1000000000000001</v>
      </c>
      <c r="DA6" s="678"/>
      <c r="DB6" s="678"/>
      <c r="DC6" s="697"/>
      <c r="DD6" s="692" t="s">
        <v>176</v>
      </c>
      <c r="DE6" s="684"/>
      <c r="DF6" s="684"/>
      <c r="DG6" s="684"/>
      <c r="DH6" s="684"/>
      <c r="DI6" s="684"/>
      <c r="DJ6" s="684"/>
      <c r="DK6" s="684"/>
      <c r="DL6" s="684"/>
      <c r="DM6" s="684"/>
      <c r="DN6" s="684"/>
      <c r="DO6" s="684"/>
      <c r="DP6" s="685"/>
      <c r="DQ6" s="692">
        <v>220269</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6894</v>
      </c>
      <c r="S7" s="684"/>
      <c r="T7" s="684"/>
      <c r="U7" s="684"/>
      <c r="V7" s="684"/>
      <c r="W7" s="684"/>
      <c r="X7" s="684"/>
      <c r="Y7" s="685"/>
      <c r="Z7" s="686">
        <v>0</v>
      </c>
      <c r="AA7" s="686"/>
      <c r="AB7" s="686"/>
      <c r="AC7" s="686"/>
      <c r="AD7" s="687">
        <v>6894</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4231035</v>
      </c>
      <c r="BH7" s="684"/>
      <c r="BI7" s="684"/>
      <c r="BJ7" s="684"/>
      <c r="BK7" s="684"/>
      <c r="BL7" s="684"/>
      <c r="BM7" s="684"/>
      <c r="BN7" s="685"/>
      <c r="BO7" s="686">
        <v>47.4</v>
      </c>
      <c r="BP7" s="686"/>
      <c r="BQ7" s="686"/>
      <c r="BR7" s="686"/>
      <c r="BS7" s="687">
        <v>45302</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2763216</v>
      </c>
      <c r="CS7" s="684"/>
      <c r="CT7" s="684"/>
      <c r="CU7" s="684"/>
      <c r="CV7" s="684"/>
      <c r="CW7" s="684"/>
      <c r="CX7" s="684"/>
      <c r="CY7" s="685"/>
      <c r="CZ7" s="686">
        <v>13.7</v>
      </c>
      <c r="DA7" s="686"/>
      <c r="DB7" s="686"/>
      <c r="DC7" s="686"/>
      <c r="DD7" s="692">
        <v>14690</v>
      </c>
      <c r="DE7" s="684"/>
      <c r="DF7" s="684"/>
      <c r="DG7" s="684"/>
      <c r="DH7" s="684"/>
      <c r="DI7" s="684"/>
      <c r="DJ7" s="684"/>
      <c r="DK7" s="684"/>
      <c r="DL7" s="684"/>
      <c r="DM7" s="684"/>
      <c r="DN7" s="684"/>
      <c r="DO7" s="684"/>
      <c r="DP7" s="685"/>
      <c r="DQ7" s="692">
        <v>2169631</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44860</v>
      </c>
      <c r="S8" s="684"/>
      <c r="T8" s="684"/>
      <c r="U8" s="684"/>
      <c r="V8" s="684"/>
      <c r="W8" s="684"/>
      <c r="X8" s="684"/>
      <c r="Y8" s="685"/>
      <c r="Z8" s="686">
        <v>0.2</v>
      </c>
      <c r="AA8" s="686"/>
      <c r="AB8" s="686"/>
      <c r="AC8" s="686"/>
      <c r="AD8" s="687">
        <v>44860</v>
      </c>
      <c r="AE8" s="687"/>
      <c r="AF8" s="687"/>
      <c r="AG8" s="687"/>
      <c r="AH8" s="687"/>
      <c r="AI8" s="687"/>
      <c r="AJ8" s="687"/>
      <c r="AK8" s="687"/>
      <c r="AL8" s="688">
        <v>0.4</v>
      </c>
      <c r="AM8" s="689"/>
      <c r="AN8" s="689"/>
      <c r="AO8" s="690"/>
      <c r="AP8" s="680" t="s">
        <v>240</v>
      </c>
      <c r="AQ8" s="681"/>
      <c r="AR8" s="681"/>
      <c r="AS8" s="681"/>
      <c r="AT8" s="681"/>
      <c r="AU8" s="681"/>
      <c r="AV8" s="681"/>
      <c r="AW8" s="681"/>
      <c r="AX8" s="681"/>
      <c r="AY8" s="681"/>
      <c r="AZ8" s="681"/>
      <c r="BA8" s="681"/>
      <c r="BB8" s="681"/>
      <c r="BC8" s="681"/>
      <c r="BD8" s="681"/>
      <c r="BE8" s="681"/>
      <c r="BF8" s="682"/>
      <c r="BG8" s="683">
        <v>121925</v>
      </c>
      <c r="BH8" s="684"/>
      <c r="BI8" s="684"/>
      <c r="BJ8" s="684"/>
      <c r="BK8" s="684"/>
      <c r="BL8" s="684"/>
      <c r="BM8" s="684"/>
      <c r="BN8" s="685"/>
      <c r="BO8" s="686">
        <v>1.4</v>
      </c>
      <c r="BP8" s="686"/>
      <c r="BQ8" s="686"/>
      <c r="BR8" s="686"/>
      <c r="BS8" s="692" t="s">
        <v>176</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8275097</v>
      </c>
      <c r="CS8" s="684"/>
      <c r="CT8" s="684"/>
      <c r="CU8" s="684"/>
      <c r="CV8" s="684"/>
      <c r="CW8" s="684"/>
      <c r="CX8" s="684"/>
      <c r="CY8" s="685"/>
      <c r="CZ8" s="686">
        <v>40.9</v>
      </c>
      <c r="DA8" s="686"/>
      <c r="DB8" s="686"/>
      <c r="DC8" s="686"/>
      <c r="DD8" s="692">
        <v>126328</v>
      </c>
      <c r="DE8" s="684"/>
      <c r="DF8" s="684"/>
      <c r="DG8" s="684"/>
      <c r="DH8" s="684"/>
      <c r="DI8" s="684"/>
      <c r="DJ8" s="684"/>
      <c r="DK8" s="684"/>
      <c r="DL8" s="684"/>
      <c r="DM8" s="684"/>
      <c r="DN8" s="684"/>
      <c r="DO8" s="684"/>
      <c r="DP8" s="685"/>
      <c r="DQ8" s="692">
        <v>4083731</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27047</v>
      </c>
      <c r="S9" s="684"/>
      <c r="T9" s="684"/>
      <c r="U9" s="684"/>
      <c r="V9" s="684"/>
      <c r="W9" s="684"/>
      <c r="X9" s="684"/>
      <c r="Y9" s="685"/>
      <c r="Z9" s="686">
        <v>0.1</v>
      </c>
      <c r="AA9" s="686"/>
      <c r="AB9" s="686"/>
      <c r="AC9" s="686"/>
      <c r="AD9" s="687">
        <v>27047</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3707964</v>
      </c>
      <c r="BH9" s="684"/>
      <c r="BI9" s="684"/>
      <c r="BJ9" s="684"/>
      <c r="BK9" s="684"/>
      <c r="BL9" s="684"/>
      <c r="BM9" s="684"/>
      <c r="BN9" s="685"/>
      <c r="BO9" s="686">
        <v>41.5</v>
      </c>
      <c r="BP9" s="686"/>
      <c r="BQ9" s="686"/>
      <c r="BR9" s="686"/>
      <c r="BS9" s="692" t="s">
        <v>176</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1426341</v>
      </c>
      <c r="CS9" s="684"/>
      <c r="CT9" s="684"/>
      <c r="CU9" s="684"/>
      <c r="CV9" s="684"/>
      <c r="CW9" s="684"/>
      <c r="CX9" s="684"/>
      <c r="CY9" s="685"/>
      <c r="CZ9" s="686">
        <v>7</v>
      </c>
      <c r="DA9" s="686"/>
      <c r="DB9" s="686"/>
      <c r="DC9" s="686"/>
      <c r="DD9" s="692">
        <v>12803</v>
      </c>
      <c r="DE9" s="684"/>
      <c r="DF9" s="684"/>
      <c r="DG9" s="684"/>
      <c r="DH9" s="684"/>
      <c r="DI9" s="684"/>
      <c r="DJ9" s="684"/>
      <c r="DK9" s="684"/>
      <c r="DL9" s="684"/>
      <c r="DM9" s="684"/>
      <c r="DN9" s="684"/>
      <c r="DO9" s="684"/>
      <c r="DP9" s="685"/>
      <c r="DQ9" s="692">
        <v>1246407</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176</v>
      </c>
      <c r="S10" s="684"/>
      <c r="T10" s="684"/>
      <c r="U10" s="684"/>
      <c r="V10" s="684"/>
      <c r="W10" s="684"/>
      <c r="X10" s="684"/>
      <c r="Y10" s="685"/>
      <c r="Z10" s="686" t="s">
        <v>246</v>
      </c>
      <c r="AA10" s="686"/>
      <c r="AB10" s="686"/>
      <c r="AC10" s="686"/>
      <c r="AD10" s="687" t="s">
        <v>246</v>
      </c>
      <c r="AE10" s="687"/>
      <c r="AF10" s="687"/>
      <c r="AG10" s="687"/>
      <c r="AH10" s="687"/>
      <c r="AI10" s="687"/>
      <c r="AJ10" s="687"/>
      <c r="AK10" s="687"/>
      <c r="AL10" s="688" t="s">
        <v>246</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157166</v>
      </c>
      <c r="BH10" s="684"/>
      <c r="BI10" s="684"/>
      <c r="BJ10" s="684"/>
      <c r="BK10" s="684"/>
      <c r="BL10" s="684"/>
      <c r="BM10" s="684"/>
      <c r="BN10" s="685"/>
      <c r="BO10" s="686">
        <v>1.8</v>
      </c>
      <c r="BP10" s="686"/>
      <c r="BQ10" s="686"/>
      <c r="BR10" s="686"/>
      <c r="BS10" s="692" t="s">
        <v>176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13567</v>
      </c>
      <c r="CS10" s="684"/>
      <c r="CT10" s="684"/>
      <c r="CU10" s="684"/>
      <c r="CV10" s="684"/>
      <c r="CW10" s="684"/>
      <c r="CX10" s="684"/>
      <c r="CY10" s="685"/>
      <c r="CZ10" s="686">
        <v>0.1</v>
      </c>
      <c r="DA10" s="686"/>
      <c r="DB10" s="686"/>
      <c r="DC10" s="686"/>
      <c r="DD10" s="692" t="s">
        <v>176</v>
      </c>
      <c r="DE10" s="684"/>
      <c r="DF10" s="684"/>
      <c r="DG10" s="684"/>
      <c r="DH10" s="684"/>
      <c r="DI10" s="684"/>
      <c r="DJ10" s="684"/>
      <c r="DK10" s="684"/>
      <c r="DL10" s="684"/>
      <c r="DM10" s="684"/>
      <c r="DN10" s="684"/>
      <c r="DO10" s="684"/>
      <c r="DP10" s="685"/>
      <c r="DQ10" s="692">
        <v>9865</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1071977</v>
      </c>
      <c r="S11" s="684"/>
      <c r="T11" s="684"/>
      <c r="U11" s="684"/>
      <c r="V11" s="684"/>
      <c r="W11" s="684"/>
      <c r="X11" s="684"/>
      <c r="Y11" s="685"/>
      <c r="Z11" s="688">
        <v>5</v>
      </c>
      <c r="AA11" s="689"/>
      <c r="AB11" s="689"/>
      <c r="AC11" s="701"/>
      <c r="AD11" s="692">
        <v>1071977</v>
      </c>
      <c r="AE11" s="684"/>
      <c r="AF11" s="684"/>
      <c r="AG11" s="684"/>
      <c r="AH11" s="684"/>
      <c r="AI11" s="684"/>
      <c r="AJ11" s="684"/>
      <c r="AK11" s="685"/>
      <c r="AL11" s="688">
        <v>8.8000000000000007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243980</v>
      </c>
      <c r="BH11" s="684"/>
      <c r="BI11" s="684"/>
      <c r="BJ11" s="684"/>
      <c r="BK11" s="684"/>
      <c r="BL11" s="684"/>
      <c r="BM11" s="684"/>
      <c r="BN11" s="685"/>
      <c r="BO11" s="686">
        <v>2.7</v>
      </c>
      <c r="BP11" s="686"/>
      <c r="BQ11" s="686"/>
      <c r="BR11" s="686"/>
      <c r="BS11" s="692">
        <v>45302</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248786</v>
      </c>
      <c r="CS11" s="684"/>
      <c r="CT11" s="684"/>
      <c r="CU11" s="684"/>
      <c r="CV11" s="684"/>
      <c r="CW11" s="684"/>
      <c r="CX11" s="684"/>
      <c r="CY11" s="685"/>
      <c r="CZ11" s="686">
        <v>1.2</v>
      </c>
      <c r="DA11" s="686"/>
      <c r="DB11" s="686"/>
      <c r="DC11" s="686"/>
      <c r="DD11" s="692">
        <v>182801</v>
      </c>
      <c r="DE11" s="684"/>
      <c r="DF11" s="684"/>
      <c r="DG11" s="684"/>
      <c r="DH11" s="684"/>
      <c r="DI11" s="684"/>
      <c r="DJ11" s="684"/>
      <c r="DK11" s="684"/>
      <c r="DL11" s="684"/>
      <c r="DM11" s="684"/>
      <c r="DN11" s="684"/>
      <c r="DO11" s="684"/>
      <c r="DP11" s="685"/>
      <c r="DQ11" s="692">
        <v>79066</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176</v>
      </c>
      <c r="S12" s="684"/>
      <c r="T12" s="684"/>
      <c r="U12" s="684"/>
      <c r="V12" s="684"/>
      <c r="W12" s="684"/>
      <c r="X12" s="684"/>
      <c r="Y12" s="685"/>
      <c r="Z12" s="686" t="s">
        <v>246</v>
      </c>
      <c r="AA12" s="686"/>
      <c r="AB12" s="686"/>
      <c r="AC12" s="686"/>
      <c r="AD12" s="687" t="s">
        <v>176</v>
      </c>
      <c r="AE12" s="687"/>
      <c r="AF12" s="687"/>
      <c r="AG12" s="687"/>
      <c r="AH12" s="687"/>
      <c r="AI12" s="687"/>
      <c r="AJ12" s="687"/>
      <c r="AK12" s="687"/>
      <c r="AL12" s="688" t="s">
        <v>246</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3786175</v>
      </c>
      <c r="BH12" s="684"/>
      <c r="BI12" s="684"/>
      <c r="BJ12" s="684"/>
      <c r="BK12" s="684"/>
      <c r="BL12" s="684"/>
      <c r="BM12" s="684"/>
      <c r="BN12" s="685"/>
      <c r="BO12" s="686">
        <v>42.4</v>
      </c>
      <c r="BP12" s="686"/>
      <c r="BQ12" s="686"/>
      <c r="BR12" s="686"/>
      <c r="BS12" s="692" t="s">
        <v>176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222196</v>
      </c>
      <c r="CS12" s="684"/>
      <c r="CT12" s="684"/>
      <c r="CU12" s="684"/>
      <c r="CV12" s="684"/>
      <c r="CW12" s="684"/>
      <c r="CX12" s="684"/>
      <c r="CY12" s="685"/>
      <c r="CZ12" s="686">
        <v>1.1000000000000001</v>
      </c>
      <c r="DA12" s="686"/>
      <c r="DB12" s="686"/>
      <c r="DC12" s="686"/>
      <c r="DD12" s="692">
        <v>4341</v>
      </c>
      <c r="DE12" s="684"/>
      <c r="DF12" s="684"/>
      <c r="DG12" s="684"/>
      <c r="DH12" s="684"/>
      <c r="DI12" s="684"/>
      <c r="DJ12" s="684"/>
      <c r="DK12" s="684"/>
      <c r="DL12" s="684"/>
      <c r="DM12" s="684"/>
      <c r="DN12" s="684"/>
      <c r="DO12" s="684"/>
      <c r="DP12" s="685"/>
      <c r="DQ12" s="692">
        <v>65020</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246</v>
      </c>
      <c r="S13" s="684"/>
      <c r="T13" s="684"/>
      <c r="U13" s="684"/>
      <c r="V13" s="684"/>
      <c r="W13" s="684"/>
      <c r="X13" s="684"/>
      <c r="Y13" s="685"/>
      <c r="Z13" s="686" t="s">
        <v>246</v>
      </c>
      <c r="AA13" s="686"/>
      <c r="AB13" s="686"/>
      <c r="AC13" s="686"/>
      <c r="AD13" s="687" t="s">
        <v>176</v>
      </c>
      <c r="AE13" s="687"/>
      <c r="AF13" s="687"/>
      <c r="AG13" s="687"/>
      <c r="AH13" s="687"/>
      <c r="AI13" s="687"/>
      <c r="AJ13" s="687"/>
      <c r="AK13" s="687"/>
      <c r="AL13" s="688" t="s">
        <v>246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3777968</v>
      </c>
      <c r="BH13" s="684"/>
      <c r="BI13" s="684"/>
      <c r="BJ13" s="684"/>
      <c r="BK13" s="684"/>
      <c r="BL13" s="684"/>
      <c r="BM13" s="684"/>
      <c r="BN13" s="685"/>
      <c r="BO13" s="686">
        <v>42.3</v>
      </c>
      <c r="BP13" s="686"/>
      <c r="BQ13" s="686"/>
      <c r="BR13" s="686"/>
      <c r="BS13" s="692" t="s">
        <v>176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1686291</v>
      </c>
      <c r="CS13" s="684"/>
      <c r="CT13" s="684"/>
      <c r="CU13" s="684"/>
      <c r="CV13" s="684"/>
      <c r="CW13" s="684"/>
      <c r="CX13" s="684"/>
      <c r="CY13" s="685"/>
      <c r="CZ13" s="686">
        <v>8.3000000000000007</v>
      </c>
      <c r="DA13" s="686"/>
      <c r="DB13" s="686"/>
      <c r="DC13" s="686"/>
      <c r="DD13" s="692">
        <v>694954</v>
      </c>
      <c r="DE13" s="684"/>
      <c r="DF13" s="684"/>
      <c r="DG13" s="684"/>
      <c r="DH13" s="684"/>
      <c r="DI13" s="684"/>
      <c r="DJ13" s="684"/>
      <c r="DK13" s="684"/>
      <c r="DL13" s="684"/>
      <c r="DM13" s="684"/>
      <c r="DN13" s="684"/>
      <c r="DO13" s="684"/>
      <c r="DP13" s="685"/>
      <c r="DQ13" s="692">
        <v>1080134</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31931</v>
      </c>
      <c r="S14" s="684"/>
      <c r="T14" s="684"/>
      <c r="U14" s="684"/>
      <c r="V14" s="684"/>
      <c r="W14" s="684"/>
      <c r="X14" s="684"/>
      <c r="Y14" s="685"/>
      <c r="Z14" s="686">
        <v>0.2</v>
      </c>
      <c r="AA14" s="686"/>
      <c r="AB14" s="686"/>
      <c r="AC14" s="686"/>
      <c r="AD14" s="687">
        <v>31931</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125838</v>
      </c>
      <c r="BH14" s="684"/>
      <c r="BI14" s="684"/>
      <c r="BJ14" s="684"/>
      <c r="BK14" s="684"/>
      <c r="BL14" s="684"/>
      <c r="BM14" s="684"/>
      <c r="BN14" s="685"/>
      <c r="BO14" s="686">
        <v>1.4</v>
      </c>
      <c r="BP14" s="686"/>
      <c r="BQ14" s="686"/>
      <c r="BR14" s="686"/>
      <c r="BS14" s="692" t="s">
        <v>176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1029572</v>
      </c>
      <c r="CS14" s="684"/>
      <c r="CT14" s="684"/>
      <c r="CU14" s="684"/>
      <c r="CV14" s="684"/>
      <c r="CW14" s="684"/>
      <c r="CX14" s="684"/>
      <c r="CY14" s="685"/>
      <c r="CZ14" s="686">
        <v>5.0999999999999996</v>
      </c>
      <c r="DA14" s="686"/>
      <c r="DB14" s="686"/>
      <c r="DC14" s="686"/>
      <c r="DD14" s="692">
        <v>131080</v>
      </c>
      <c r="DE14" s="684"/>
      <c r="DF14" s="684"/>
      <c r="DG14" s="684"/>
      <c r="DH14" s="684"/>
      <c r="DI14" s="684"/>
      <c r="DJ14" s="684"/>
      <c r="DK14" s="684"/>
      <c r="DL14" s="684"/>
      <c r="DM14" s="684"/>
      <c r="DN14" s="684"/>
      <c r="DO14" s="684"/>
      <c r="DP14" s="685"/>
      <c r="DQ14" s="692">
        <v>895441</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176</v>
      </c>
      <c r="S15" s="684"/>
      <c r="T15" s="684"/>
      <c r="U15" s="684"/>
      <c r="V15" s="684"/>
      <c r="W15" s="684"/>
      <c r="X15" s="684"/>
      <c r="Y15" s="685"/>
      <c r="Z15" s="686" t="s">
        <v>246</v>
      </c>
      <c r="AA15" s="686"/>
      <c r="AB15" s="686"/>
      <c r="AC15" s="686"/>
      <c r="AD15" s="687" t="s">
        <v>176</v>
      </c>
      <c r="AE15" s="687"/>
      <c r="AF15" s="687"/>
      <c r="AG15" s="687"/>
      <c r="AH15" s="687"/>
      <c r="AI15" s="687"/>
      <c r="AJ15" s="687"/>
      <c r="AK15" s="687"/>
      <c r="AL15" s="688" t="s">
        <v>176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388856</v>
      </c>
      <c r="BH15" s="684"/>
      <c r="BI15" s="684"/>
      <c r="BJ15" s="684"/>
      <c r="BK15" s="684"/>
      <c r="BL15" s="684"/>
      <c r="BM15" s="684"/>
      <c r="BN15" s="685"/>
      <c r="BO15" s="686">
        <v>4.4000000000000004</v>
      </c>
      <c r="BP15" s="686"/>
      <c r="BQ15" s="686"/>
      <c r="BR15" s="686"/>
      <c r="BS15" s="692" t="s">
        <v>246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2054173</v>
      </c>
      <c r="CS15" s="684"/>
      <c r="CT15" s="684"/>
      <c r="CU15" s="684"/>
      <c r="CV15" s="684"/>
      <c r="CW15" s="684"/>
      <c r="CX15" s="684"/>
      <c r="CY15" s="685"/>
      <c r="CZ15" s="686">
        <v>10.1</v>
      </c>
      <c r="DA15" s="686"/>
      <c r="DB15" s="686"/>
      <c r="DC15" s="686"/>
      <c r="DD15" s="692">
        <v>99851</v>
      </c>
      <c r="DE15" s="684"/>
      <c r="DF15" s="684"/>
      <c r="DG15" s="684"/>
      <c r="DH15" s="684"/>
      <c r="DI15" s="684"/>
      <c r="DJ15" s="684"/>
      <c r="DK15" s="684"/>
      <c r="DL15" s="684"/>
      <c r="DM15" s="684"/>
      <c r="DN15" s="684"/>
      <c r="DO15" s="684"/>
      <c r="DP15" s="685"/>
      <c r="DQ15" s="692">
        <v>1916289</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9664</v>
      </c>
      <c r="S16" s="684"/>
      <c r="T16" s="684"/>
      <c r="U16" s="684"/>
      <c r="V16" s="684"/>
      <c r="W16" s="684"/>
      <c r="X16" s="684"/>
      <c r="Y16" s="685"/>
      <c r="Z16" s="686">
        <v>0</v>
      </c>
      <c r="AA16" s="686"/>
      <c r="AB16" s="686"/>
      <c r="AC16" s="686"/>
      <c r="AD16" s="687">
        <v>9664</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176</v>
      </c>
      <c r="BH16" s="684"/>
      <c r="BI16" s="684"/>
      <c r="BJ16" s="684"/>
      <c r="BK16" s="684"/>
      <c r="BL16" s="684"/>
      <c r="BM16" s="684"/>
      <c r="BN16" s="685"/>
      <c r="BO16" s="686" t="s">
        <v>246</v>
      </c>
      <c r="BP16" s="686"/>
      <c r="BQ16" s="686"/>
      <c r="BR16" s="686"/>
      <c r="BS16" s="692" t="s">
        <v>176</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176</v>
      </c>
      <c r="CS16" s="684"/>
      <c r="CT16" s="684"/>
      <c r="CU16" s="684"/>
      <c r="CV16" s="684"/>
      <c r="CW16" s="684"/>
      <c r="CX16" s="684"/>
      <c r="CY16" s="685"/>
      <c r="CZ16" s="686" t="s">
        <v>176</v>
      </c>
      <c r="DA16" s="686"/>
      <c r="DB16" s="686"/>
      <c r="DC16" s="686"/>
      <c r="DD16" s="692" t="s">
        <v>246</v>
      </c>
      <c r="DE16" s="684"/>
      <c r="DF16" s="684"/>
      <c r="DG16" s="684"/>
      <c r="DH16" s="684"/>
      <c r="DI16" s="684"/>
      <c r="DJ16" s="684"/>
      <c r="DK16" s="684"/>
      <c r="DL16" s="684"/>
      <c r="DM16" s="684"/>
      <c r="DN16" s="684"/>
      <c r="DO16" s="684"/>
      <c r="DP16" s="685"/>
      <c r="DQ16" s="692" t="s">
        <v>176</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122824</v>
      </c>
      <c r="S17" s="684"/>
      <c r="T17" s="684"/>
      <c r="U17" s="684"/>
      <c r="V17" s="684"/>
      <c r="W17" s="684"/>
      <c r="X17" s="684"/>
      <c r="Y17" s="685"/>
      <c r="Z17" s="686">
        <v>0.6</v>
      </c>
      <c r="AA17" s="686"/>
      <c r="AB17" s="686"/>
      <c r="AC17" s="686"/>
      <c r="AD17" s="687">
        <v>122824</v>
      </c>
      <c r="AE17" s="687"/>
      <c r="AF17" s="687"/>
      <c r="AG17" s="687"/>
      <c r="AH17" s="687"/>
      <c r="AI17" s="687"/>
      <c r="AJ17" s="687"/>
      <c r="AK17" s="687"/>
      <c r="AL17" s="688">
        <v>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246</v>
      </c>
      <c r="BH17" s="684"/>
      <c r="BI17" s="684"/>
      <c r="BJ17" s="684"/>
      <c r="BK17" s="684"/>
      <c r="BL17" s="684"/>
      <c r="BM17" s="684"/>
      <c r="BN17" s="685"/>
      <c r="BO17" s="686" t="s">
        <v>176</v>
      </c>
      <c r="BP17" s="686"/>
      <c r="BQ17" s="686"/>
      <c r="BR17" s="686"/>
      <c r="BS17" s="692" t="s">
        <v>176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2302296</v>
      </c>
      <c r="CS17" s="684"/>
      <c r="CT17" s="684"/>
      <c r="CU17" s="684"/>
      <c r="CV17" s="684"/>
      <c r="CW17" s="684"/>
      <c r="CX17" s="684"/>
      <c r="CY17" s="685"/>
      <c r="CZ17" s="686">
        <v>11.4</v>
      </c>
      <c r="DA17" s="686"/>
      <c r="DB17" s="686"/>
      <c r="DC17" s="686"/>
      <c r="DD17" s="692" t="s">
        <v>176</v>
      </c>
      <c r="DE17" s="684"/>
      <c r="DF17" s="684"/>
      <c r="DG17" s="684"/>
      <c r="DH17" s="684"/>
      <c r="DI17" s="684"/>
      <c r="DJ17" s="684"/>
      <c r="DK17" s="684"/>
      <c r="DL17" s="684"/>
      <c r="DM17" s="684"/>
      <c r="DN17" s="684"/>
      <c r="DO17" s="684"/>
      <c r="DP17" s="685"/>
      <c r="DQ17" s="692">
        <v>2301377</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51689</v>
      </c>
      <c r="S18" s="684"/>
      <c r="T18" s="684"/>
      <c r="U18" s="684"/>
      <c r="V18" s="684"/>
      <c r="W18" s="684"/>
      <c r="X18" s="684"/>
      <c r="Y18" s="685"/>
      <c r="Z18" s="686">
        <v>0.2</v>
      </c>
      <c r="AA18" s="686"/>
      <c r="AB18" s="686"/>
      <c r="AC18" s="686"/>
      <c r="AD18" s="687">
        <v>51689</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176</v>
      </c>
      <c r="BH18" s="684"/>
      <c r="BI18" s="684"/>
      <c r="BJ18" s="684"/>
      <c r="BK18" s="684"/>
      <c r="BL18" s="684"/>
      <c r="BM18" s="684"/>
      <c r="BN18" s="685"/>
      <c r="BO18" s="686" t="s">
        <v>176</v>
      </c>
      <c r="BP18" s="686"/>
      <c r="BQ18" s="686"/>
      <c r="BR18" s="686"/>
      <c r="BS18" s="692" t="s">
        <v>246</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246</v>
      </c>
      <c r="CS18" s="684"/>
      <c r="CT18" s="684"/>
      <c r="CU18" s="684"/>
      <c r="CV18" s="684"/>
      <c r="CW18" s="684"/>
      <c r="CX18" s="684"/>
      <c r="CY18" s="685"/>
      <c r="CZ18" s="686" t="s">
        <v>246</v>
      </c>
      <c r="DA18" s="686"/>
      <c r="DB18" s="686"/>
      <c r="DC18" s="686"/>
      <c r="DD18" s="692" t="s">
        <v>176</v>
      </c>
      <c r="DE18" s="684"/>
      <c r="DF18" s="684"/>
      <c r="DG18" s="684"/>
      <c r="DH18" s="684"/>
      <c r="DI18" s="684"/>
      <c r="DJ18" s="684"/>
      <c r="DK18" s="684"/>
      <c r="DL18" s="684"/>
      <c r="DM18" s="684"/>
      <c r="DN18" s="684"/>
      <c r="DO18" s="684"/>
      <c r="DP18" s="685"/>
      <c r="DQ18" s="692" t="s">
        <v>246</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4065</v>
      </c>
      <c r="S19" s="684"/>
      <c r="T19" s="684"/>
      <c r="U19" s="684"/>
      <c r="V19" s="684"/>
      <c r="W19" s="684"/>
      <c r="X19" s="684"/>
      <c r="Y19" s="685"/>
      <c r="Z19" s="686">
        <v>0</v>
      </c>
      <c r="AA19" s="686"/>
      <c r="AB19" s="686"/>
      <c r="AC19" s="686"/>
      <c r="AD19" s="687">
        <v>4065</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394520</v>
      </c>
      <c r="BH19" s="684"/>
      <c r="BI19" s="684"/>
      <c r="BJ19" s="684"/>
      <c r="BK19" s="684"/>
      <c r="BL19" s="684"/>
      <c r="BM19" s="684"/>
      <c r="BN19" s="685"/>
      <c r="BO19" s="686">
        <v>4.4000000000000004</v>
      </c>
      <c r="BP19" s="686"/>
      <c r="BQ19" s="686"/>
      <c r="BR19" s="686"/>
      <c r="BS19" s="692" t="s">
        <v>176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246</v>
      </c>
      <c r="CS19" s="684"/>
      <c r="CT19" s="684"/>
      <c r="CU19" s="684"/>
      <c r="CV19" s="684"/>
      <c r="CW19" s="684"/>
      <c r="CX19" s="684"/>
      <c r="CY19" s="685"/>
      <c r="CZ19" s="686" t="s">
        <v>176</v>
      </c>
      <c r="DA19" s="686"/>
      <c r="DB19" s="686"/>
      <c r="DC19" s="686"/>
      <c r="DD19" s="692" t="s">
        <v>176</v>
      </c>
      <c r="DE19" s="684"/>
      <c r="DF19" s="684"/>
      <c r="DG19" s="684"/>
      <c r="DH19" s="684"/>
      <c r="DI19" s="684"/>
      <c r="DJ19" s="684"/>
      <c r="DK19" s="684"/>
      <c r="DL19" s="684"/>
      <c r="DM19" s="684"/>
      <c r="DN19" s="684"/>
      <c r="DO19" s="684"/>
      <c r="DP19" s="685"/>
      <c r="DQ19" s="692" t="s">
        <v>246</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1670</v>
      </c>
      <c r="S20" s="684"/>
      <c r="T20" s="684"/>
      <c r="U20" s="684"/>
      <c r="V20" s="684"/>
      <c r="W20" s="684"/>
      <c r="X20" s="684"/>
      <c r="Y20" s="685"/>
      <c r="Z20" s="686">
        <v>0</v>
      </c>
      <c r="AA20" s="686"/>
      <c r="AB20" s="686"/>
      <c r="AC20" s="686"/>
      <c r="AD20" s="687">
        <v>1670</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394520</v>
      </c>
      <c r="BH20" s="684"/>
      <c r="BI20" s="684"/>
      <c r="BJ20" s="684"/>
      <c r="BK20" s="684"/>
      <c r="BL20" s="684"/>
      <c r="BM20" s="684"/>
      <c r="BN20" s="685"/>
      <c r="BO20" s="686">
        <v>4.4000000000000004</v>
      </c>
      <c r="BP20" s="686"/>
      <c r="BQ20" s="686"/>
      <c r="BR20" s="686"/>
      <c r="BS20" s="692" t="s">
        <v>246</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20241804</v>
      </c>
      <c r="CS20" s="684"/>
      <c r="CT20" s="684"/>
      <c r="CU20" s="684"/>
      <c r="CV20" s="684"/>
      <c r="CW20" s="684"/>
      <c r="CX20" s="684"/>
      <c r="CY20" s="685"/>
      <c r="CZ20" s="686">
        <v>100</v>
      </c>
      <c r="DA20" s="686"/>
      <c r="DB20" s="686"/>
      <c r="DC20" s="686"/>
      <c r="DD20" s="692">
        <v>1266848</v>
      </c>
      <c r="DE20" s="684"/>
      <c r="DF20" s="684"/>
      <c r="DG20" s="684"/>
      <c r="DH20" s="684"/>
      <c r="DI20" s="684"/>
      <c r="DJ20" s="684"/>
      <c r="DK20" s="684"/>
      <c r="DL20" s="684"/>
      <c r="DM20" s="684"/>
      <c r="DN20" s="684"/>
      <c r="DO20" s="684"/>
      <c r="DP20" s="685"/>
      <c r="DQ20" s="692">
        <v>14067230</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65400</v>
      </c>
      <c r="S21" s="684"/>
      <c r="T21" s="684"/>
      <c r="U21" s="684"/>
      <c r="V21" s="684"/>
      <c r="W21" s="684"/>
      <c r="X21" s="684"/>
      <c r="Y21" s="685"/>
      <c r="Z21" s="686">
        <v>0.3</v>
      </c>
      <c r="AA21" s="686"/>
      <c r="AB21" s="686"/>
      <c r="AC21" s="686"/>
      <c r="AD21" s="687">
        <v>65400</v>
      </c>
      <c r="AE21" s="687"/>
      <c r="AF21" s="687"/>
      <c r="AG21" s="687"/>
      <c r="AH21" s="687"/>
      <c r="AI21" s="687"/>
      <c r="AJ21" s="687"/>
      <c r="AK21" s="687"/>
      <c r="AL21" s="688">
        <v>0.5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176</v>
      </c>
      <c r="BH21" s="684"/>
      <c r="BI21" s="684"/>
      <c r="BJ21" s="684"/>
      <c r="BK21" s="684"/>
      <c r="BL21" s="684"/>
      <c r="BM21" s="684"/>
      <c r="BN21" s="685"/>
      <c r="BO21" s="686" t="s">
        <v>246</v>
      </c>
      <c r="BP21" s="686"/>
      <c r="BQ21" s="686"/>
      <c r="BR21" s="686"/>
      <c r="BS21" s="692" t="s">
        <v>176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2202702</v>
      </c>
      <c r="S22" s="684"/>
      <c r="T22" s="684"/>
      <c r="U22" s="684"/>
      <c r="V22" s="684"/>
      <c r="W22" s="684"/>
      <c r="X22" s="684"/>
      <c r="Y22" s="685"/>
      <c r="Z22" s="686">
        <v>10.4</v>
      </c>
      <c r="AA22" s="686"/>
      <c r="AB22" s="686"/>
      <c r="AC22" s="686"/>
      <c r="AD22" s="687">
        <v>2011089</v>
      </c>
      <c r="AE22" s="687"/>
      <c r="AF22" s="687"/>
      <c r="AG22" s="687"/>
      <c r="AH22" s="687"/>
      <c r="AI22" s="687"/>
      <c r="AJ22" s="687"/>
      <c r="AK22" s="687"/>
      <c r="AL22" s="688">
        <v>16.600000000000001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176</v>
      </c>
      <c r="BH22" s="684"/>
      <c r="BI22" s="684"/>
      <c r="BJ22" s="684"/>
      <c r="BK22" s="684"/>
      <c r="BL22" s="684"/>
      <c r="BM22" s="684"/>
      <c r="BN22" s="685"/>
      <c r="BO22" s="686" t="s">
        <v>246</v>
      </c>
      <c r="BP22" s="686"/>
      <c r="BQ22" s="686"/>
      <c r="BR22" s="686"/>
      <c r="BS22" s="692" t="s">
        <v>176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2011089</v>
      </c>
      <c r="S23" s="684"/>
      <c r="T23" s="684"/>
      <c r="U23" s="684"/>
      <c r="V23" s="684"/>
      <c r="W23" s="684"/>
      <c r="X23" s="684"/>
      <c r="Y23" s="685"/>
      <c r="Z23" s="686">
        <v>9.5</v>
      </c>
      <c r="AA23" s="686"/>
      <c r="AB23" s="686"/>
      <c r="AC23" s="686"/>
      <c r="AD23" s="687">
        <v>2011089</v>
      </c>
      <c r="AE23" s="687"/>
      <c r="AF23" s="687"/>
      <c r="AG23" s="687"/>
      <c r="AH23" s="687"/>
      <c r="AI23" s="687"/>
      <c r="AJ23" s="687"/>
      <c r="AK23" s="687"/>
      <c r="AL23" s="688">
        <v>16.600000000000001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394520</v>
      </c>
      <c r="BH23" s="684"/>
      <c r="BI23" s="684"/>
      <c r="BJ23" s="684"/>
      <c r="BK23" s="684"/>
      <c r="BL23" s="684"/>
      <c r="BM23" s="684"/>
      <c r="BN23" s="685"/>
      <c r="BO23" s="686">
        <v>4.4000000000000004</v>
      </c>
      <c r="BP23" s="686"/>
      <c r="BQ23" s="686"/>
      <c r="BR23" s="686"/>
      <c r="BS23" s="692" t="s">
        <v>176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191558</v>
      </c>
      <c r="S24" s="684"/>
      <c r="T24" s="684"/>
      <c r="U24" s="684"/>
      <c r="V24" s="684"/>
      <c r="W24" s="684"/>
      <c r="X24" s="684"/>
      <c r="Y24" s="685"/>
      <c r="Z24" s="686">
        <v>0.9</v>
      </c>
      <c r="AA24" s="686"/>
      <c r="AB24" s="686"/>
      <c r="AC24" s="686"/>
      <c r="AD24" s="687" t="s">
        <v>176</v>
      </c>
      <c r="AE24" s="687"/>
      <c r="AF24" s="687"/>
      <c r="AG24" s="687"/>
      <c r="AH24" s="687"/>
      <c r="AI24" s="687"/>
      <c r="AJ24" s="687"/>
      <c r="AK24" s="687"/>
      <c r="AL24" s="688" t="s">
        <v>176</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246</v>
      </c>
      <c r="BH24" s="684"/>
      <c r="BI24" s="684"/>
      <c r="BJ24" s="684"/>
      <c r="BK24" s="684"/>
      <c r="BL24" s="684"/>
      <c r="BM24" s="684"/>
      <c r="BN24" s="685"/>
      <c r="BO24" s="686" t="s">
        <v>176</v>
      </c>
      <c r="BP24" s="686"/>
      <c r="BQ24" s="686"/>
      <c r="BR24" s="686"/>
      <c r="BS24" s="692" t="s">
        <v>246</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10490166</v>
      </c>
      <c r="CS24" s="673"/>
      <c r="CT24" s="673"/>
      <c r="CU24" s="673"/>
      <c r="CV24" s="673"/>
      <c r="CW24" s="673"/>
      <c r="CX24" s="673"/>
      <c r="CY24" s="674"/>
      <c r="CZ24" s="677">
        <v>51.8</v>
      </c>
      <c r="DA24" s="678"/>
      <c r="DB24" s="678"/>
      <c r="DC24" s="697"/>
      <c r="DD24" s="722">
        <v>6762638</v>
      </c>
      <c r="DE24" s="673"/>
      <c r="DF24" s="673"/>
      <c r="DG24" s="673"/>
      <c r="DH24" s="673"/>
      <c r="DI24" s="673"/>
      <c r="DJ24" s="673"/>
      <c r="DK24" s="674"/>
      <c r="DL24" s="722">
        <v>6666447</v>
      </c>
      <c r="DM24" s="673"/>
      <c r="DN24" s="673"/>
      <c r="DO24" s="673"/>
      <c r="DP24" s="673"/>
      <c r="DQ24" s="673"/>
      <c r="DR24" s="673"/>
      <c r="DS24" s="673"/>
      <c r="DT24" s="673"/>
      <c r="DU24" s="673"/>
      <c r="DV24" s="674"/>
      <c r="DW24" s="677">
        <v>51.1</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55</v>
      </c>
      <c r="S25" s="684"/>
      <c r="T25" s="684"/>
      <c r="U25" s="684"/>
      <c r="V25" s="684"/>
      <c r="W25" s="684"/>
      <c r="X25" s="684"/>
      <c r="Y25" s="685"/>
      <c r="Z25" s="686">
        <v>0</v>
      </c>
      <c r="AA25" s="686"/>
      <c r="AB25" s="686"/>
      <c r="AC25" s="686"/>
      <c r="AD25" s="687" t="s">
        <v>246</v>
      </c>
      <c r="AE25" s="687"/>
      <c r="AF25" s="687"/>
      <c r="AG25" s="687"/>
      <c r="AH25" s="687"/>
      <c r="AI25" s="687"/>
      <c r="AJ25" s="687"/>
      <c r="AK25" s="687"/>
      <c r="AL25" s="688" t="s">
        <v>176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176</v>
      </c>
      <c r="BH25" s="684"/>
      <c r="BI25" s="684"/>
      <c r="BJ25" s="684"/>
      <c r="BK25" s="684"/>
      <c r="BL25" s="684"/>
      <c r="BM25" s="684"/>
      <c r="BN25" s="685"/>
      <c r="BO25" s="686" t="s">
        <v>246</v>
      </c>
      <c r="BP25" s="686"/>
      <c r="BQ25" s="686"/>
      <c r="BR25" s="686"/>
      <c r="BS25" s="692" t="s">
        <v>246</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3328089</v>
      </c>
      <c r="CS25" s="719"/>
      <c r="CT25" s="719"/>
      <c r="CU25" s="719"/>
      <c r="CV25" s="719"/>
      <c r="CW25" s="719"/>
      <c r="CX25" s="719"/>
      <c r="CY25" s="720"/>
      <c r="CZ25" s="688">
        <v>16.399999999999999</v>
      </c>
      <c r="DA25" s="717"/>
      <c r="DB25" s="717"/>
      <c r="DC25" s="721"/>
      <c r="DD25" s="692">
        <v>3065359</v>
      </c>
      <c r="DE25" s="719"/>
      <c r="DF25" s="719"/>
      <c r="DG25" s="719"/>
      <c r="DH25" s="719"/>
      <c r="DI25" s="719"/>
      <c r="DJ25" s="719"/>
      <c r="DK25" s="720"/>
      <c r="DL25" s="692">
        <v>2989972</v>
      </c>
      <c r="DM25" s="719"/>
      <c r="DN25" s="719"/>
      <c r="DO25" s="719"/>
      <c r="DP25" s="719"/>
      <c r="DQ25" s="719"/>
      <c r="DR25" s="719"/>
      <c r="DS25" s="719"/>
      <c r="DT25" s="719"/>
      <c r="DU25" s="719"/>
      <c r="DV25" s="720"/>
      <c r="DW25" s="688">
        <v>22.9</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12587505</v>
      </c>
      <c r="S26" s="684"/>
      <c r="T26" s="684"/>
      <c r="U26" s="684"/>
      <c r="V26" s="684"/>
      <c r="W26" s="684"/>
      <c r="X26" s="684"/>
      <c r="Y26" s="685"/>
      <c r="Z26" s="686">
        <v>59.1</v>
      </c>
      <c r="AA26" s="686"/>
      <c r="AB26" s="686"/>
      <c r="AC26" s="686"/>
      <c r="AD26" s="687">
        <v>12001372</v>
      </c>
      <c r="AE26" s="687"/>
      <c r="AF26" s="687"/>
      <c r="AG26" s="687"/>
      <c r="AH26" s="687"/>
      <c r="AI26" s="687"/>
      <c r="AJ26" s="687"/>
      <c r="AK26" s="687"/>
      <c r="AL26" s="688">
        <v>99.1</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176</v>
      </c>
      <c r="BH26" s="684"/>
      <c r="BI26" s="684"/>
      <c r="BJ26" s="684"/>
      <c r="BK26" s="684"/>
      <c r="BL26" s="684"/>
      <c r="BM26" s="684"/>
      <c r="BN26" s="685"/>
      <c r="BO26" s="686" t="s">
        <v>176</v>
      </c>
      <c r="BP26" s="686"/>
      <c r="BQ26" s="686"/>
      <c r="BR26" s="686"/>
      <c r="BS26" s="692" t="s">
        <v>176</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2173544</v>
      </c>
      <c r="CS26" s="684"/>
      <c r="CT26" s="684"/>
      <c r="CU26" s="684"/>
      <c r="CV26" s="684"/>
      <c r="CW26" s="684"/>
      <c r="CX26" s="684"/>
      <c r="CY26" s="685"/>
      <c r="CZ26" s="688">
        <v>10.7</v>
      </c>
      <c r="DA26" s="717"/>
      <c r="DB26" s="717"/>
      <c r="DC26" s="721"/>
      <c r="DD26" s="692">
        <v>1945476</v>
      </c>
      <c r="DE26" s="684"/>
      <c r="DF26" s="684"/>
      <c r="DG26" s="684"/>
      <c r="DH26" s="684"/>
      <c r="DI26" s="684"/>
      <c r="DJ26" s="684"/>
      <c r="DK26" s="685"/>
      <c r="DL26" s="692" t="s">
        <v>176</v>
      </c>
      <c r="DM26" s="684"/>
      <c r="DN26" s="684"/>
      <c r="DO26" s="684"/>
      <c r="DP26" s="684"/>
      <c r="DQ26" s="684"/>
      <c r="DR26" s="684"/>
      <c r="DS26" s="684"/>
      <c r="DT26" s="684"/>
      <c r="DU26" s="684"/>
      <c r="DV26" s="685"/>
      <c r="DW26" s="688" t="s">
        <v>176</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7568</v>
      </c>
      <c r="S27" s="684"/>
      <c r="T27" s="684"/>
      <c r="U27" s="684"/>
      <c r="V27" s="684"/>
      <c r="W27" s="684"/>
      <c r="X27" s="684"/>
      <c r="Y27" s="685"/>
      <c r="Z27" s="686">
        <v>0</v>
      </c>
      <c r="AA27" s="686"/>
      <c r="AB27" s="686"/>
      <c r="AC27" s="686"/>
      <c r="AD27" s="687">
        <v>7568</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8926424</v>
      </c>
      <c r="BH27" s="684"/>
      <c r="BI27" s="684"/>
      <c r="BJ27" s="684"/>
      <c r="BK27" s="684"/>
      <c r="BL27" s="684"/>
      <c r="BM27" s="684"/>
      <c r="BN27" s="685"/>
      <c r="BO27" s="686">
        <v>100</v>
      </c>
      <c r="BP27" s="686"/>
      <c r="BQ27" s="686"/>
      <c r="BR27" s="686"/>
      <c r="BS27" s="692">
        <v>45302</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4859900</v>
      </c>
      <c r="CS27" s="719"/>
      <c r="CT27" s="719"/>
      <c r="CU27" s="719"/>
      <c r="CV27" s="719"/>
      <c r="CW27" s="719"/>
      <c r="CX27" s="719"/>
      <c r="CY27" s="720"/>
      <c r="CZ27" s="688">
        <v>24</v>
      </c>
      <c r="DA27" s="717"/>
      <c r="DB27" s="717"/>
      <c r="DC27" s="721"/>
      <c r="DD27" s="692">
        <v>1396021</v>
      </c>
      <c r="DE27" s="719"/>
      <c r="DF27" s="719"/>
      <c r="DG27" s="719"/>
      <c r="DH27" s="719"/>
      <c r="DI27" s="719"/>
      <c r="DJ27" s="719"/>
      <c r="DK27" s="720"/>
      <c r="DL27" s="692">
        <v>1375217</v>
      </c>
      <c r="DM27" s="719"/>
      <c r="DN27" s="719"/>
      <c r="DO27" s="719"/>
      <c r="DP27" s="719"/>
      <c r="DQ27" s="719"/>
      <c r="DR27" s="719"/>
      <c r="DS27" s="719"/>
      <c r="DT27" s="719"/>
      <c r="DU27" s="719"/>
      <c r="DV27" s="720"/>
      <c r="DW27" s="688">
        <v>10.5</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127058</v>
      </c>
      <c r="S28" s="684"/>
      <c r="T28" s="684"/>
      <c r="U28" s="684"/>
      <c r="V28" s="684"/>
      <c r="W28" s="684"/>
      <c r="X28" s="684"/>
      <c r="Y28" s="685"/>
      <c r="Z28" s="686">
        <v>0.6</v>
      </c>
      <c r="AA28" s="686"/>
      <c r="AB28" s="686"/>
      <c r="AC28" s="686"/>
      <c r="AD28" s="687" t="s">
        <v>246</v>
      </c>
      <c r="AE28" s="687"/>
      <c r="AF28" s="687"/>
      <c r="AG28" s="687"/>
      <c r="AH28" s="687"/>
      <c r="AI28" s="687"/>
      <c r="AJ28" s="687"/>
      <c r="AK28" s="687"/>
      <c r="AL28" s="688" t="s">
        <v>246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2302177</v>
      </c>
      <c r="CS28" s="684"/>
      <c r="CT28" s="684"/>
      <c r="CU28" s="684"/>
      <c r="CV28" s="684"/>
      <c r="CW28" s="684"/>
      <c r="CX28" s="684"/>
      <c r="CY28" s="685"/>
      <c r="CZ28" s="688">
        <v>11.4</v>
      </c>
      <c r="DA28" s="717"/>
      <c r="DB28" s="717"/>
      <c r="DC28" s="721"/>
      <c r="DD28" s="692">
        <v>2301258</v>
      </c>
      <c r="DE28" s="684"/>
      <c r="DF28" s="684"/>
      <c r="DG28" s="684"/>
      <c r="DH28" s="684"/>
      <c r="DI28" s="684"/>
      <c r="DJ28" s="684"/>
      <c r="DK28" s="685"/>
      <c r="DL28" s="692">
        <v>2301258</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132674</v>
      </c>
      <c r="S29" s="684"/>
      <c r="T29" s="684"/>
      <c r="U29" s="684"/>
      <c r="V29" s="684"/>
      <c r="W29" s="684"/>
      <c r="X29" s="684"/>
      <c r="Y29" s="685"/>
      <c r="Z29" s="686">
        <v>0.6</v>
      </c>
      <c r="AA29" s="686"/>
      <c r="AB29" s="686"/>
      <c r="AC29" s="686"/>
      <c r="AD29" s="687">
        <v>65929</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2302096</v>
      </c>
      <c r="CS29" s="719"/>
      <c r="CT29" s="719"/>
      <c r="CU29" s="719"/>
      <c r="CV29" s="719"/>
      <c r="CW29" s="719"/>
      <c r="CX29" s="719"/>
      <c r="CY29" s="720"/>
      <c r="CZ29" s="688">
        <v>11.4</v>
      </c>
      <c r="DA29" s="717"/>
      <c r="DB29" s="717"/>
      <c r="DC29" s="721"/>
      <c r="DD29" s="692">
        <v>2301177</v>
      </c>
      <c r="DE29" s="719"/>
      <c r="DF29" s="719"/>
      <c r="DG29" s="719"/>
      <c r="DH29" s="719"/>
      <c r="DI29" s="719"/>
      <c r="DJ29" s="719"/>
      <c r="DK29" s="720"/>
      <c r="DL29" s="692">
        <v>2301177</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38355</v>
      </c>
      <c r="S30" s="684"/>
      <c r="T30" s="684"/>
      <c r="U30" s="684"/>
      <c r="V30" s="684"/>
      <c r="W30" s="684"/>
      <c r="X30" s="684"/>
      <c r="Y30" s="685"/>
      <c r="Z30" s="686">
        <v>0.2</v>
      </c>
      <c r="AA30" s="686"/>
      <c r="AB30" s="686"/>
      <c r="AC30" s="686"/>
      <c r="AD30" s="687" t="s">
        <v>246</v>
      </c>
      <c r="AE30" s="687"/>
      <c r="AF30" s="687"/>
      <c r="AG30" s="687"/>
      <c r="AH30" s="687"/>
      <c r="AI30" s="687"/>
      <c r="AJ30" s="687"/>
      <c r="AK30" s="687"/>
      <c r="AL30" s="688" t="s">
        <v>246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2162631</v>
      </c>
      <c r="CS30" s="684"/>
      <c r="CT30" s="684"/>
      <c r="CU30" s="684"/>
      <c r="CV30" s="684"/>
      <c r="CW30" s="684"/>
      <c r="CX30" s="684"/>
      <c r="CY30" s="685"/>
      <c r="CZ30" s="688">
        <v>10.7</v>
      </c>
      <c r="DA30" s="717"/>
      <c r="DB30" s="717"/>
      <c r="DC30" s="721"/>
      <c r="DD30" s="692">
        <v>2162128</v>
      </c>
      <c r="DE30" s="684"/>
      <c r="DF30" s="684"/>
      <c r="DG30" s="684"/>
      <c r="DH30" s="684"/>
      <c r="DI30" s="684"/>
      <c r="DJ30" s="684"/>
      <c r="DK30" s="685"/>
      <c r="DL30" s="692">
        <v>2162128</v>
      </c>
      <c r="DM30" s="684"/>
      <c r="DN30" s="684"/>
      <c r="DO30" s="684"/>
      <c r="DP30" s="684"/>
      <c r="DQ30" s="684"/>
      <c r="DR30" s="684"/>
      <c r="DS30" s="684"/>
      <c r="DT30" s="684"/>
      <c r="DU30" s="684"/>
      <c r="DV30" s="685"/>
      <c r="DW30" s="688">
        <v>16.600000000000001</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3055574</v>
      </c>
      <c r="S31" s="684"/>
      <c r="T31" s="684"/>
      <c r="U31" s="684"/>
      <c r="V31" s="684"/>
      <c r="W31" s="684"/>
      <c r="X31" s="684"/>
      <c r="Y31" s="685"/>
      <c r="Z31" s="686">
        <v>14.4</v>
      </c>
      <c r="AA31" s="686"/>
      <c r="AB31" s="686"/>
      <c r="AC31" s="686"/>
      <c r="AD31" s="687" t="s">
        <v>176</v>
      </c>
      <c r="AE31" s="687"/>
      <c r="AF31" s="687"/>
      <c r="AG31" s="687"/>
      <c r="AH31" s="687"/>
      <c r="AI31" s="687"/>
      <c r="AJ31" s="687"/>
      <c r="AK31" s="687"/>
      <c r="AL31" s="688" t="s">
        <v>176</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v>
      </c>
      <c r="BH31" s="738"/>
      <c r="BI31" s="738"/>
      <c r="BJ31" s="738"/>
      <c r="BK31" s="738"/>
      <c r="BL31" s="738"/>
      <c r="BM31" s="678">
        <v>97.2</v>
      </c>
      <c r="BN31" s="738"/>
      <c r="BO31" s="738"/>
      <c r="BP31" s="738"/>
      <c r="BQ31" s="739"/>
      <c r="BR31" s="751">
        <v>99</v>
      </c>
      <c r="BS31" s="738"/>
      <c r="BT31" s="738"/>
      <c r="BU31" s="738"/>
      <c r="BV31" s="738"/>
      <c r="BW31" s="738"/>
      <c r="BX31" s="678">
        <v>96.8</v>
      </c>
      <c r="BY31" s="738"/>
      <c r="BZ31" s="738"/>
      <c r="CA31" s="738"/>
      <c r="CB31" s="739"/>
      <c r="CD31" s="725"/>
      <c r="CE31" s="726"/>
      <c r="CF31" s="698" t="s">
        <v>315</v>
      </c>
      <c r="CG31" s="699"/>
      <c r="CH31" s="699"/>
      <c r="CI31" s="699"/>
      <c r="CJ31" s="699"/>
      <c r="CK31" s="699"/>
      <c r="CL31" s="699"/>
      <c r="CM31" s="699"/>
      <c r="CN31" s="699"/>
      <c r="CO31" s="699"/>
      <c r="CP31" s="699"/>
      <c r="CQ31" s="700"/>
      <c r="CR31" s="683">
        <v>139465</v>
      </c>
      <c r="CS31" s="719"/>
      <c r="CT31" s="719"/>
      <c r="CU31" s="719"/>
      <c r="CV31" s="719"/>
      <c r="CW31" s="719"/>
      <c r="CX31" s="719"/>
      <c r="CY31" s="720"/>
      <c r="CZ31" s="688">
        <v>0.7</v>
      </c>
      <c r="DA31" s="717"/>
      <c r="DB31" s="717"/>
      <c r="DC31" s="721"/>
      <c r="DD31" s="692">
        <v>139049</v>
      </c>
      <c r="DE31" s="719"/>
      <c r="DF31" s="719"/>
      <c r="DG31" s="719"/>
      <c r="DH31" s="719"/>
      <c r="DI31" s="719"/>
      <c r="DJ31" s="719"/>
      <c r="DK31" s="720"/>
      <c r="DL31" s="692">
        <v>139049</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246</v>
      </c>
      <c r="S32" s="684"/>
      <c r="T32" s="684"/>
      <c r="U32" s="684"/>
      <c r="V32" s="684"/>
      <c r="W32" s="684"/>
      <c r="X32" s="684"/>
      <c r="Y32" s="685"/>
      <c r="Z32" s="686" t="s">
        <v>246</v>
      </c>
      <c r="AA32" s="686"/>
      <c r="AB32" s="686"/>
      <c r="AC32" s="686"/>
      <c r="AD32" s="687" t="s">
        <v>246</v>
      </c>
      <c r="AE32" s="687"/>
      <c r="AF32" s="687"/>
      <c r="AG32" s="687"/>
      <c r="AH32" s="687"/>
      <c r="AI32" s="687"/>
      <c r="AJ32" s="687"/>
      <c r="AK32" s="687"/>
      <c r="AL32" s="688" t="s">
        <v>176</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98.7</v>
      </c>
      <c r="BH32" s="719"/>
      <c r="BI32" s="719"/>
      <c r="BJ32" s="719"/>
      <c r="BK32" s="719"/>
      <c r="BL32" s="719"/>
      <c r="BM32" s="689">
        <v>97.4</v>
      </c>
      <c r="BN32" s="749"/>
      <c r="BO32" s="749"/>
      <c r="BP32" s="749"/>
      <c r="BQ32" s="750"/>
      <c r="BR32" s="752">
        <v>98.7</v>
      </c>
      <c r="BS32" s="719"/>
      <c r="BT32" s="719"/>
      <c r="BU32" s="719"/>
      <c r="BV32" s="719"/>
      <c r="BW32" s="719"/>
      <c r="BX32" s="689">
        <v>97</v>
      </c>
      <c r="BY32" s="749"/>
      <c r="BZ32" s="749"/>
      <c r="CA32" s="749"/>
      <c r="CB32" s="750"/>
      <c r="CD32" s="727"/>
      <c r="CE32" s="728"/>
      <c r="CF32" s="698" t="s">
        <v>319</v>
      </c>
      <c r="CG32" s="699"/>
      <c r="CH32" s="699"/>
      <c r="CI32" s="699"/>
      <c r="CJ32" s="699"/>
      <c r="CK32" s="699"/>
      <c r="CL32" s="699"/>
      <c r="CM32" s="699"/>
      <c r="CN32" s="699"/>
      <c r="CO32" s="699"/>
      <c r="CP32" s="699"/>
      <c r="CQ32" s="700"/>
      <c r="CR32" s="683">
        <v>81</v>
      </c>
      <c r="CS32" s="684"/>
      <c r="CT32" s="684"/>
      <c r="CU32" s="684"/>
      <c r="CV32" s="684"/>
      <c r="CW32" s="684"/>
      <c r="CX32" s="684"/>
      <c r="CY32" s="685"/>
      <c r="CZ32" s="688">
        <v>0</v>
      </c>
      <c r="DA32" s="717"/>
      <c r="DB32" s="717"/>
      <c r="DC32" s="721"/>
      <c r="DD32" s="692">
        <v>81</v>
      </c>
      <c r="DE32" s="684"/>
      <c r="DF32" s="684"/>
      <c r="DG32" s="684"/>
      <c r="DH32" s="684"/>
      <c r="DI32" s="684"/>
      <c r="DJ32" s="684"/>
      <c r="DK32" s="685"/>
      <c r="DL32" s="692">
        <v>81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1313354</v>
      </c>
      <c r="S33" s="684"/>
      <c r="T33" s="684"/>
      <c r="U33" s="684"/>
      <c r="V33" s="684"/>
      <c r="W33" s="684"/>
      <c r="X33" s="684"/>
      <c r="Y33" s="685"/>
      <c r="Z33" s="686">
        <v>6.2</v>
      </c>
      <c r="AA33" s="686"/>
      <c r="AB33" s="686"/>
      <c r="AC33" s="686"/>
      <c r="AD33" s="687" t="s">
        <v>176</v>
      </c>
      <c r="AE33" s="687"/>
      <c r="AF33" s="687"/>
      <c r="AG33" s="687"/>
      <c r="AH33" s="687"/>
      <c r="AI33" s="687"/>
      <c r="AJ33" s="687"/>
      <c r="AK33" s="687"/>
      <c r="AL33" s="688" t="s">
        <v>246</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99.2</v>
      </c>
      <c r="BH33" s="754"/>
      <c r="BI33" s="754"/>
      <c r="BJ33" s="754"/>
      <c r="BK33" s="754"/>
      <c r="BL33" s="754"/>
      <c r="BM33" s="755">
        <v>97.1</v>
      </c>
      <c r="BN33" s="754"/>
      <c r="BO33" s="754"/>
      <c r="BP33" s="754"/>
      <c r="BQ33" s="756"/>
      <c r="BR33" s="753">
        <v>99.2</v>
      </c>
      <c r="BS33" s="754"/>
      <c r="BT33" s="754"/>
      <c r="BU33" s="754"/>
      <c r="BV33" s="754"/>
      <c r="BW33" s="754"/>
      <c r="BX33" s="755">
        <v>96.5</v>
      </c>
      <c r="BY33" s="754"/>
      <c r="BZ33" s="754"/>
      <c r="CA33" s="754"/>
      <c r="CB33" s="756"/>
      <c r="CD33" s="698" t="s">
        <v>322</v>
      </c>
      <c r="CE33" s="699"/>
      <c r="CF33" s="699"/>
      <c r="CG33" s="699"/>
      <c r="CH33" s="699"/>
      <c r="CI33" s="699"/>
      <c r="CJ33" s="699"/>
      <c r="CK33" s="699"/>
      <c r="CL33" s="699"/>
      <c r="CM33" s="699"/>
      <c r="CN33" s="699"/>
      <c r="CO33" s="699"/>
      <c r="CP33" s="699"/>
      <c r="CQ33" s="700"/>
      <c r="CR33" s="683">
        <v>8484790</v>
      </c>
      <c r="CS33" s="719"/>
      <c r="CT33" s="719"/>
      <c r="CU33" s="719"/>
      <c r="CV33" s="719"/>
      <c r="CW33" s="719"/>
      <c r="CX33" s="719"/>
      <c r="CY33" s="720"/>
      <c r="CZ33" s="688">
        <v>41.9</v>
      </c>
      <c r="DA33" s="717"/>
      <c r="DB33" s="717"/>
      <c r="DC33" s="721"/>
      <c r="DD33" s="692">
        <v>7101521</v>
      </c>
      <c r="DE33" s="719"/>
      <c r="DF33" s="719"/>
      <c r="DG33" s="719"/>
      <c r="DH33" s="719"/>
      <c r="DI33" s="719"/>
      <c r="DJ33" s="719"/>
      <c r="DK33" s="720"/>
      <c r="DL33" s="692">
        <v>5203625</v>
      </c>
      <c r="DM33" s="719"/>
      <c r="DN33" s="719"/>
      <c r="DO33" s="719"/>
      <c r="DP33" s="719"/>
      <c r="DQ33" s="719"/>
      <c r="DR33" s="719"/>
      <c r="DS33" s="719"/>
      <c r="DT33" s="719"/>
      <c r="DU33" s="719"/>
      <c r="DV33" s="720"/>
      <c r="DW33" s="688">
        <v>39.9</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22647</v>
      </c>
      <c r="S34" s="684"/>
      <c r="T34" s="684"/>
      <c r="U34" s="684"/>
      <c r="V34" s="684"/>
      <c r="W34" s="684"/>
      <c r="X34" s="684"/>
      <c r="Y34" s="685"/>
      <c r="Z34" s="686">
        <v>0.1</v>
      </c>
      <c r="AA34" s="686"/>
      <c r="AB34" s="686"/>
      <c r="AC34" s="686"/>
      <c r="AD34" s="687">
        <v>10471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3353570</v>
      </c>
      <c r="CS34" s="684"/>
      <c r="CT34" s="684"/>
      <c r="CU34" s="684"/>
      <c r="CV34" s="684"/>
      <c r="CW34" s="684"/>
      <c r="CX34" s="684"/>
      <c r="CY34" s="685"/>
      <c r="CZ34" s="688">
        <v>16.600000000000001</v>
      </c>
      <c r="DA34" s="717"/>
      <c r="DB34" s="717"/>
      <c r="DC34" s="721"/>
      <c r="DD34" s="692">
        <v>2816666</v>
      </c>
      <c r="DE34" s="684"/>
      <c r="DF34" s="684"/>
      <c r="DG34" s="684"/>
      <c r="DH34" s="684"/>
      <c r="DI34" s="684"/>
      <c r="DJ34" s="684"/>
      <c r="DK34" s="685"/>
      <c r="DL34" s="692">
        <v>2339061</v>
      </c>
      <c r="DM34" s="684"/>
      <c r="DN34" s="684"/>
      <c r="DO34" s="684"/>
      <c r="DP34" s="684"/>
      <c r="DQ34" s="684"/>
      <c r="DR34" s="684"/>
      <c r="DS34" s="684"/>
      <c r="DT34" s="684"/>
      <c r="DU34" s="684"/>
      <c r="DV34" s="685"/>
      <c r="DW34" s="688">
        <v>17.899999999999999</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252587</v>
      </c>
      <c r="S35" s="684"/>
      <c r="T35" s="684"/>
      <c r="U35" s="684"/>
      <c r="V35" s="684"/>
      <c r="W35" s="684"/>
      <c r="X35" s="684"/>
      <c r="Y35" s="685"/>
      <c r="Z35" s="686">
        <v>1.2</v>
      </c>
      <c r="AA35" s="686"/>
      <c r="AB35" s="686"/>
      <c r="AC35" s="686"/>
      <c r="AD35" s="687" t="s">
        <v>176</v>
      </c>
      <c r="AE35" s="687"/>
      <c r="AF35" s="687"/>
      <c r="AG35" s="687"/>
      <c r="AH35" s="687"/>
      <c r="AI35" s="687"/>
      <c r="AJ35" s="687"/>
      <c r="AK35" s="687"/>
      <c r="AL35" s="688" t="s">
        <v>176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33044</v>
      </c>
      <c r="CS35" s="719"/>
      <c r="CT35" s="719"/>
      <c r="CU35" s="719"/>
      <c r="CV35" s="719"/>
      <c r="CW35" s="719"/>
      <c r="CX35" s="719"/>
      <c r="CY35" s="720"/>
      <c r="CZ35" s="688">
        <v>0.2</v>
      </c>
      <c r="DA35" s="717"/>
      <c r="DB35" s="717"/>
      <c r="DC35" s="721"/>
      <c r="DD35" s="692">
        <v>31254</v>
      </c>
      <c r="DE35" s="719"/>
      <c r="DF35" s="719"/>
      <c r="DG35" s="719"/>
      <c r="DH35" s="719"/>
      <c r="DI35" s="719"/>
      <c r="DJ35" s="719"/>
      <c r="DK35" s="720"/>
      <c r="DL35" s="692">
        <v>27569</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776265</v>
      </c>
      <c r="S36" s="684"/>
      <c r="T36" s="684"/>
      <c r="U36" s="684"/>
      <c r="V36" s="684"/>
      <c r="W36" s="684"/>
      <c r="X36" s="684"/>
      <c r="Y36" s="685"/>
      <c r="Z36" s="686">
        <v>3.6</v>
      </c>
      <c r="AA36" s="686"/>
      <c r="AB36" s="686"/>
      <c r="AC36" s="686"/>
      <c r="AD36" s="687" t="s">
        <v>176</v>
      </c>
      <c r="AE36" s="687"/>
      <c r="AF36" s="687"/>
      <c r="AG36" s="687"/>
      <c r="AH36" s="687"/>
      <c r="AI36" s="687"/>
      <c r="AJ36" s="687"/>
      <c r="AK36" s="687"/>
      <c r="AL36" s="688" t="s">
        <v>246</v>
      </c>
      <c r="AM36" s="689"/>
      <c r="AN36" s="689"/>
      <c r="AO36" s="690"/>
      <c r="AP36" s="235"/>
      <c r="AQ36" s="757" t="s">
        <v>330</v>
      </c>
      <c r="AR36" s="758"/>
      <c r="AS36" s="758"/>
      <c r="AT36" s="758"/>
      <c r="AU36" s="758"/>
      <c r="AV36" s="758"/>
      <c r="AW36" s="758"/>
      <c r="AX36" s="758"/>
      <c r="AY36" s="759"/>
      <c r="AZ36" s="672">
        <v>2223403</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165076</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2400832</v>
      </c>
      <c r="CS36" s="684"/>
      <c r="CT36" s="684"/>
      <c r="CU36" s="684"/>
      <c r="CV36" s="684"/>
      <c r="CW36" s="684"/>
      <c r="CX36" s="684"/>
      <c r="CY36" s="685"/>
      <c r="CZ36" s="688">
        <v>11.9</v>
      </c>
      <c r="DA36" s="717"/>
      <c r="DB36" s="717"/>
      <c r="DC36" s="721"/>
      <c r="DD36" s="692">
        <v>2146651</v>
      </c>
      <c r="DE36" s="684"/>
      <c r="DF36" s="684"/>
      <c r="DG36" s="684"/>
      <c r="DH36" s="684"/>
      <c r="DI36" s="684"/>
      <c r="DJ36" s="684"/>
      <c r="DK36" s="685"/>
      <c r="DL36" s="692">
        <v>1501364</v>
      </c>
      <c r="DM36" s="684"/>
      <c r="DN36" s="684"/>
      <c r="DO36" s="684"/>
      <c r="DP36" s="684"/>
      <c r="DQ36" s="684"/>
      <c r="DR36" s="684"/>
      <c r="DS36" s="684"/>
      <c r="DT36" s="684"/>
      <c r="DU36" s="684"/>
      <c r="DV36" s="685"/>
      <c r="DW36" s="688">
        <v>11.5</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849506</v>
      </c>
      <c r="S37" s="684"/>
      <c r="T37" s="684"/>
      <c r="U37" s="684"/>
      <c r="V37" s="684"/>
      <c r="W37" s="684"/>
      <c r="X37" s="684"/>
      <c r="Y37" s="685"/>
      <c r="Z37" s="686">
        <v>4</v>
      </c>
      <c r="AA37" s="686"/>
      <c r="AB37" s="686"/>
      <c r="AC37" s="686"/>
      <c r="AD37" s="687" t="s">
        <v>246</v>
      </c>
      <c r="AE37" s="687"/>
      <c r="AF37" s="687"/>
      <c r="AG37" s="687"/>
      <c r="AH37" s="687"/>
      <c r="AI37" s="687"/>
      <c r="AJ37" s="687"/>
      <c r="AK37" s="687"/>
      <c r="AL37" s="688" t="s">
        <v>246</v>
      </c>
      <c r="AM37" s="689"/>
      <c r="AN37" s="689"/>
      <c r="AO37" s="690"/>
      <c r="AQ37" s="761" t="s">
        <v>334</v>
      </c>
      <c r="AR37" s="762"/>
      <c r="AS37" s="762"/>
      <c r="AT37" s="762"/>
      <c r="AU37" s="762"/>
      <c r="AV37" s="762"/>
      <c r="AW37" s="762"/>
      <c r="AX37" s="762"/>
      <c r="AY37" s="763"/>
      <c r="AZ37" s="683">
        <v>430005</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141587</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1159189</v>
      </c>
      <c r="CS37" s="719"/>
      <c r="CT37" s="719"/>
      <c r="CU37" s="719"/>
      <c r="CV37" s="719"/>
      <c r="CW37" s="719"/>
      <c r="CX37" s="719"/>
      <c r="CY37" s="720"/>
      <c r="CZ37" s="688">
        <v>5.7</v>
      </c>
      <c r="DA37" s="717"/>
      <c r="DB37" s="717"/>
      <c r="DC37" s="721"/>
      <c r="DD37" s="692">
        <v>1158971</v>
      </c>
      <c r="DE37" s="719"/>
      <c r="DF37" s="719"/>
      <c r="DG37" s="719"/>
      <c r="DH37" s="719"/>
      <c r="DI37" s="719"/>
      <c r="DJ37" s="719"/>
      <c r="DK37" s="720"/>
      <c r="DL37" s="692">
        <v>1046748</v>
      </c>
      <c r="DM37" s="719"/>
      <c r="DN37" s="719"/>
      <c r="DO37" s="719"/>
      <c r="DP37" s="719"/>
      <c r="DQ37" s="719"/>
      <c r="DR37" s="719"/>
      <c r="DS37" s="719"/>
      <c r="DT37" s="719"/>
      <c r="DU37" s="719"/>
      <c r="DV37" s="720"/>
      <c r="DW37" s="688">
        <v>8</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374407</v>
      </c>
      <c r="S38" s="684"/>
      <c r="T38" s="684"/>
      <c r="U38" s="684"/>
      <c r="V38" s="684"/>
      <c r="W38" s="684"/>
      <c r="X38" s="684"/>
      <c r="Y38" s="685"/>
      <c r="Z38" s="686">
        <v>1.8</v>
      </c>
      <c r="AA38" s="686"/>
      <c r="AB38" s="686"/>
      <c r="AC38" s="686"/>
      <c r="AD38" s="687">
        <v>27609</v>
      </c>
      <c r="AE38" s="687"/>
      <c r="AF38" s="687"/>
      <c r="AG38" s="687"/>
      <c r="AH38" s="687"/>
      <c r="AI38" s="687"/>
      <c r="AJ38" s="687"/>
      <c r="AK38" s="687"/>
      <c r="AL38" s="688">
        <v>0.2</v>
      </c>
      <c r="AM38" s="689"/>
      <c r="AN38" s="689"/>
      <c r="AO38" s="690"/>
      <c r="AQ38" s="761" t="s">
        <v>338</v>
      </c>
      <c r="AR38" s="762"/>
      <c r="AS38" s="762"/>
      <c r="AT38" s="762"/>
      <c r="AU38" s="762"/>
      <c r="AV38" s="762"/>
      <c r="AW38" s="762"/>
      <c r="AX38" s="762"/>
      <c r="AY38" s="763"/>
      <c r="AZ38" s="683">
        <v>34472</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9658</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1784066</v>
      </c>
      <c r="CS38" s="684"/>
      <c r="CT38" s="684"/>
      <c r="CU38" s="684"/>
      <c r="CV38" s="684"/>
      <c r="CW38" s="684"/>
      <c r="CX38" s="684"/>
      <c r="CY38" s="685"/>
      <c r="CZ38" s="688">
        <v>8.8000000000000007</v>
      </c>
      <c r="DA38" s="717"/>
      <c r="DB38" s="717"/>
      <c r="DC38" s="721"/>
      <c r="DD38" s="692">
        <v>1521282</v>
      </c>
      <c r="DE38" s="684"/>
      <c r="DF38" s="684"/>
      <c r="DG38" s="684"/>
      <c r="DH38" s="684"/>
      <c r="DI38" s="684"/>
      <c r="DJ38" s="684"/>
      <c r="DK38" s="685"/>
      <c r="DL38" s="692">
        <v>1335502</v>
      </c>
      <c r="DM38" s="684"/>
      <c r="DN38" s="684"/>
      <c r="DO38" s="684"/>
      <c r="DP38" s="684"/>
      <c r="DQ38" s="684"/>
      <c r="DR38" s="684"/>
      <c r="DS38" s="684"/>
      <c r="DT38" s="684"/>
      <c r="DU38" s="684"/>
      <c r="DV38" s="685"/>
      <c r="DW38" s="688">
        <v>10.199999999999999</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1743700</v>
      </c>
      <c r="S39" s="684"/>
      <c r="T39" s="684"/>
      <c r="U39" s="684"/>
      <c r="V39" s="684"/>
      <c r="W39" s="684"/>
      <c r="X39" s="684"/>
      <c r="Y39" s="685"/>
      <c r="Z39" s="686">
        <v>8.1999999999999993</v>
      </c>
      <c r="AA39" s="686"/>
      <c r="AB39" s="686"/>
      <c r="AC39" s="686"/>
      <c r="AD39" s="687" t="s">
        <v>176</v>
      </c>
      <c r="AE39" s="687"/>
      <c r="AF39" s="687"/>
      <c r="AG39" s="687"/>
      <c r="AH39" s="687"/>
      <c r="AI39" s="687"/>
      <c r="AJ39" s="687"/>
      <c r="AK39" s="687"/>
      <c r="AL39" s="688" t="s">
        <v>176</v>
      </c>
      <c r="AM39" s="689"/>
      <c r="AN39" s="689"/>
      <c r="AO39" s="690"/>
      <c r="AQ39" s="761" t="s">
        <v>342</v>
      </c>
      <c r="AR39" s="762"/>
      <c r="AS39" s="762"/>
      <c r="AT39" s="762"/>
      <c r="AU39" s="762"/>
      <c r="AV39" s="762"/>
      <c r="AW39" s="762"/>
      <c r="AX39" s="762"/>
      <c r="AY39" s="763"/>
      <c r="AZ39" s="683">
        <v>9332</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14985</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847796</v>
      </c>
      <c r="CS39" s="719"/>
      <c r="CT39" s="719"/>
      <c r="CU39" s="719"/>
      <c r="CV39" s="719"/>
      <c r="CW39" s="719"/>
      <c r="CX39" s="719"/>
      <c r="CY39" s="720"/>
      <c r="CZ39" s="688">
        <v>4.2</v>
      </c>
      <c r="DA39" s="717"/>
      <c r="DB39" s="717"/>
      <c r="DC39" s="721"/>
      <c r="DD39" s="692">
        <v>585539</v>
      </c>
      <c r="DE39" s="719"/>
      <c r="DF39" s="719"/>
      <c r="DG39" s="719"/>
      <c r="DH39" s="719"/>
      <c r="DI39" s="719"/>
      <c r="DJ39" s="719"/>
      <c r="DK39" s="720"/>
      <c r="DL39" s="692" t="s">
        <v>176</v>
      </c>
      <c r="DM39" s="719"/>
      <c r="DN39" s="719"/>
      <c r="DO39" s="719"/>
      <c r="DP39" s="719"/>
      <c r="DQ39" s="719"/>
      <c r="DR39" s="719"/>
      <c r="DS39" s="719"/>
      <c r="DT39" s="719"/>
      <c r="DU39" s="719"/>
      <c r="DV39" s="720"/>
      <c r="DW39" s="688" t="s">
        <v>176</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246</v>
      </c>
      <c r="S40" s="684"/>
      <c r="T40" s="684"/>
      <c r="U40" s="684"/>
      <c r="V40" s="684"/>
      <c r="W40" s="684"/>
      <c r="X40" s="684"/>
      <c r="Y40" s="685"/>
      <c r="Z40" s="686" t="s">
        <v>176</v>
      </c>
      <c r="AA40" s="686"/>
      <c r="AB40" s="686"/>
      <c r="AC40" s="686"/>
      <c r="AD40" s="687" t="s">
        <v>176</v>
      </c>
      <c r="AE40" s="687"/>
      <c r="AF40" s="687"/>
      <c r="AG40" s="687"/>
      <c r="AH40" s="687"/>
      <c r="AI40" s="687"/>
      <c r="AJ40" s="687"/>
      <c r="AK40" s="687"/>
      <c r="AL40" s="688" t="s">
        <v>176</v>
      </c>
      <c r="AM40" s="689"/>
      <c r="AN40" s="689"/>
      <c r="AO40" s="690"/>
      <c r="AQ40" s="761" t="s">
        <v>346</v>
      </c>
      <c r="AR40" s="762"/>
      <c r="AS40" s="762"/>
      <c r="AT40" s="762"/>
      <c r="AU40" s="762"/>
      <c r="AV40" s="762"/>
      <c r="AW40" s="762"/>
      <c r="AX40" s="762"/>
      <c r="AY40" s="763"/>
      <c r="AZ40" s="683" t="s">
        <v>246</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88</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65482</v>
      </c>
      <c r="CS40" s="684"/>
      <c r="CT40" s="684"/>
      <c r="CU40" s="684"/>
      <c r="CV40" s="684"/>
      <c r="CW40" s="684"/>
      <c r="CX40" s="684"/>
      <c r="CY40" s="685"/>
      <c r="CZ40" s="688">
        <v>0.3</v>
      </c>
      <c r="DA40" s="717"/>
      <c r="DB40" s="717"/>
      <c r="DC40" s="721"/>
      <c r="DD40" s="692">
        <v>129</v>
      </c>
      <c r="DE40" s="684"/>
      <c r="DF40" s="684"/>
      <c r="DG40" s="684"/>
      <c r="DH40" s="684"/>
      <c r="DI40" s="684"/>
      <c r="DJ40" s="684"/>
      <c r="DK40" s="685"/>
      <c r="DL40" s="692">
        <v>129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940600</v>
      </c>
      <c r="S41" s="684"/>
      <c r="T41" s="684"/>
      <c r="U41" s="684"/>
      <c r="V41" s="684"/>
      <c r="W41" s="684"/>
      <c r="X41" s="684"/>
      <c r="Y41" s="685"/>
      <c r="Z41" s="686">
        <v>4.4000000000000004</v>
      </c>
      <c r="AA41" s="686"/>
      <c r="AB41" s="686"/>
      <c r="AC41" s="686"/>
      <c r="AD41" s="687" t="s">
        <v>246</v>
      </c>
      <c r="AE41" s="687"/>
      <c r="AF41" s="687"/>
      <c r="AG41" s="687"/>
      <c r="AH41" s="687"/>
      <c r="AI41" s="687"/>
      <c r="AJ41" s="687"/>
      <c r="AK41" s="687"/>
      <c r="AL41" s="688" t="s">
        <v>176</v>
      </c>
      <c r="AM41" s="689"/>
      <c r="AN41" s="689"/>
      <c r="AO41" s="690"/>
      <c r="AQ41" s="761" t="s">
        <v>351</v>
      </c>
      <c r="AR41" s="762"/>
      <c r="AS41" s="762"/>
      <c r="AT41" s="762"/>
      <c r="AU41" s="762"/>
      <c r="AV41" s="762"/>
      <c r="AW41" s="762"/>
      <c r="AX41" s="762"/>
      <c r="AY41" s="763"/>
      <c r="AZ41" s="683">
        <v>321058</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246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176</v>
      </c>
      <c r="CS41" s="719"/>
      <c r="CT41" s="719"/>
      <c r="CU41" s="719"/>
      <c r="CV41" s="719"/>
      <c r="CW41" s="719"/>
      <c r="CX41" s="719"/>
      <c r="CY41" s="720"/>
      <c r="CZ41" s="688" t="s">
        <v>176</v>
      </c>
      <c r="DA41" s="717"/>
      <c r="DB41" s="717"/>
      <c r="DC41" s="721"/>
      <c r="DD41" s="692" t="s">
        <v>176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21281200</v>
      </c>
      <c r="S42" s="769"/>
      <c r="T42" s="769"/>
      <c r="U42" s="769"/>
      <c r="V42" s="769"/>
      <c r="W42" s="769"/>
      <c r="X42" s="769"/>
      <c r="Y42" s="777"/>
      <c r="Z42" s="778">
        <v>100</v>
      </c>
      <c r="AA42" s="778"/>
      <c r="AB42" s="778"/>
      <c r="AC42" s="778"/>
      <c r="AD42" s="779">
        <v>12112949</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1428536</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318</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1266848</v>
      </c>
      <c r="CS42" s="684"/>
      <c r="CT42" s="684"/>
      <c r="CU42" s="684"/>
      <c r="CV42" s="684"/>
      <c r="CW42" s="684"/>
      <c r="CX42" s="684"/>
      <c r="CY42" s="685"/>
      <c r="CZ42" s="688">
        <v>6.3</v>
      </c>
      <c r="DA42" s="689"/>
      <c r="DB42" s="689"/>
      <c r="DC42" s="701"/>
      <c r="DD42" s="692">
        <v>203071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37060</v>
      </c>
      <c r="CS43" s="719"/>
      <c r="CT43" s="719"/>
      <c r="CU43" s="719"/>
      <c r="CV43" s="719"/>
      <c r="CW43" s="719"/>
      <c r="CX43" s="719"/>
      <c r="CY43" s="720"/>
      <c r="CZ43" s="688">
        <v>0.2</v>
      </c>
      <c r="DA43" s="717"/>
      <c r="DB43" s="717"/>
      <c r="DC43" s="721"/>
      <c r="DD43" s="692">
        <v>37060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1266848</v>
      </c>
      <c r="CS44" s="684"/>
      <c r="CT44" s="684"/>
      <c r="CU44" s="684"/>
      <c r="CV44" s="684"/>
      <c r="CW44" s="684"/>
      <c r="CX44" s="684"/>
      <c r="CY44" s="685"/>
      <c r="CZ44" s="688">
        <v>6.3</v>
      </c>
      <c r="DA44" s="689"/>
      <c r="DB44" s="689"/>
      <c r="DC44" s="701"/>
      <c r="DD44" s="692">
        <v>203071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343832</v>
      </c>
      <c r="CS45" s="719"/>
      <c r="CT45" s="719"/>
      <c r="CU45" s="719"/>
      <c r="CV45" s="719"/>
      <c r="CW45" s="719"/>
      <c r="CX45" s="719"/>
      <c r="CY45" s="720"/>
      <c r="CZ45" s="688">
        <v>1.7</v>
      </c>
      <c r="DA45" s="717"/>
      <c r="DB45" s="717"/>
      <c r="DC45" s="721"/>
      <c r="DD45" s="692">
        <v>15534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898564</v>
      </c>
      <c r="CS46" s="684"/>
      <c r="CT46" s="684"/>
      <c r="CU46" s="684"/>
      <c r="CV46" s="684"/>
      <c r="CW46" s="684"/>
      <c r="CX46" s="684"/>
      <c r="CY46" s="685"/>
      <c r="CZ46" s="688">
        <v>4.4000000000000004</v>
      </c>
      <c r="DA46" s="689"/>
      <c r="DB46" s="689"/>
      <c r="DC46" s="701"/>
      <c r="DD46" s="692">
        <v>185085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176</v>
      </c>
      <c r="CS47" s="719"/>
      <c r="CT47" s="719"/>
      <c r="CU47" s="719"/>
      <c r="CV47" s="719"/>
      <c r="CW47" s="719"/>
      <c r="CX47" s="719"/>
      <c r="CY47" s="720"/>
      <c r="CZ47" s="688" t="s">
        <v>246</v>
      </c>
      <c r="DA47" s="717"/>
      <c r="DB47" s="717"/>
      <c r="DC47" s="721"/>
      <c r="DD47" s="692" t="s">
        <v>246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176</v>
      </c>
      <c r="CS48" s="684"/>
      <c r="CT48" s="684"/>
      <c r="CU48" s="684"/>
      <c r="CV48" s="684"/>
      <c r="CW48" s="684"/>
      <c r="CX48" s="684"/>
      <c r="CY48" s="685"/>
      <c r="CZ48" s="688" t="s">
        <v>246</v>
      </c>
      <c r="DA48" s="689"/>
      <c r="DB48" s="689"/>
      <c r="DC48" s="701"/>
      <c r="DD48" s="692" t="s">
        <v>176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20241804</v>
      </c>
      <c r="CS49" s="754"/>
      <c r="CT49" s="754"/>
      <c r="CU49" s="754"/>
      <c r="CV49" s="754"/>
      <c r="CW49" s="754"/>
      <c r="CX49" s="754"/>
      <c r="CY49" s="785"/>
      <c r="CZ49" s="780">
        <v>100</v>
      </c>
      <c r="DA49" s="786"/>
      <c r="DB49" s="786"/>
      <c r="DC49" s="787"/>
      <c r="DD49" s="788">
        <v>14067230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46QPGrBFvfYzynrJLOOJABEbC3hxIsiSSFIgTjyAkkjRdA2yaKyF8LzEu2b2mpHdnj0oZGWz5gErEJ83TIJ2hQ==" saltValue="YNeLvcYItQ33ymiCN2Cj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60" zoomScaleNormal="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21267</v>
      </c>
      <c r="R7" s="819"/>
      <c r="S7" s="819"/>
      <c r="T7" s="819"/>
      <c r="U7" s="819"/>
      <c r="V7" s="819">
        <v>20240</v>
      </c>
      <c r="W7" s="819"/>
      <c r="X7" s="819"/>
      <c r="Y7" s="819"/>
      <c r="Z7" s="819"/>
      <c r="AA7" s="819">
        <v>1027</v>
      </c>
      <c r="AB7" s="819"/>
      <c r="AC7" s="819"/>
      <c r="AD7" s="819"/>
      <c r="AE7" s="820"/>
      <c r="AF7" s="821">
        <v>1016</v>
      </c>
      <c r="AG7" s="822"/>
      <c r="AH7" s="822"/>
      <c r="AI7" s="822"/>
      <c r="AJ7" s="823"/>
      <c r="AK7" s="858">
        <v>874</v>
      </c>
      <c r="AL7" s="859"/>
      <c r="AM7" s="859"/>
      <c r="AN7" s="859"/>
      <c r="AO7" s="859"/>
      <c r="AP7" s="859">
        <v>21120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579</v>
      </c>
      <c r="BS7" s="862" t="s">
        <v>580</v>
      </c>
      <c r="BT7" s="863"/>
      <c r="BU7" s="863"/>
      <c r="BV7" s="863"/>
      <c r="BW7" s="863"/>
      <c r="BX7" s="863"/>
      <c r="BY7" s="863"/>
      <c r="BZ7" s="863"/>
      <c r="CA7" s="863"/>
      <c r="CB7" s="863"/>
      <c r="CC7" s="863"/>
      <c r="CD7" s="863"/>
      <c r="CE7" s="863"/>
      <c r="CF7" s="863"/>
      <c r="CG7" s="864"/>
      <c r="CH7" s="855">
        <v>0</v>
      </c>
      <c r="CI7" s="856"/>
      <c r="CJ7" s="856"/>
      <c r="CK7" s="856"/>
      <c r="CL7" s="857"/>
      <c r="CM7" s="855">
        <v>433</v>
      </c>
      <c r="CN7" s="856"/>
      <c r="CO7" s="856"/>
      <c r="CP7" s="856"/>
      <c r="CQ7" s="857"/>
      <c r="CR7" s="855">
        <v>3</v>
      </c>
      <c r="CS7" s="856"/>
      <c r="CT7" s="856"/>
      <c r="CU7" s="856"/>
      <c r="CV7" s="857"/>
      <c r="CW7" s="855" t="s">
        <v>578</v>
      </c>
      <c r="CX7" s="856"/>
      <c r="CY7" s="856"/>
      <c r="CZ7" s="856"/>
      <c r="DA7" s="857"/>
      <c r="DB7" s="855" t="s">
        <v>578</v>
      </c>
      <c r="DC7" s="856"/>
      <c r="DD7" s="856"/>
      <c r="DE7" s="856"/>
      <c r="DF7" s="857"/>
      <c r="DG7" s="855" t="s">
        <v>578</v>
      </c>
      <c r="DH7" s="856"/>
      <c r="DI7" s="856"/>
      <c r="DJ7" s="856"/>
      <c r="DK7" s="857"/>
      <c r="DL7" s="855" t="s">
        <v>578</v>
      </c>
      <c r="DM7" s="856"/>
      <c r="DN7" s="856"/>
      <c r="DO7" s="856"/>
      <c r="DP7" s="857"/>
      <c r="DQ7" s="855" t="s">
        <v>578</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323</v>
      </c>
      <c r="R8" s="843"/>
      <c r="S8" s="843"/>
      <c r="T8" s="843"/>
      <c r="U8" s="843"/>
      <c r="V8" s="843">
        <v>311</v>
      </c>
      <c r="W8" s="843"/>
      <c r="X8" s="843"/>
      <c r="Y8" s="843"/>
      <c r="Z8" s="843"/>
      <c r="AA8" s="843">
        <v>12</v>
      </c>
      <c r="AB8" s="843"/>
      <c r="AC8" s="843"/>
      <c r="AD8" s="843"/>
      <c r="AE8" s="844"/>
      <c r="AF8" s="845">
        <v>12</v>
      </c>
      <c r="AG8" s="846"/>
      <c r="AH8" s="846"/>
      <c r="AI8" s="846"/>
      <c r="AJ8" s="847"/>
      <c r="AK8" s="848">
        <v>208</v>
      </c>
      <c r="AL8" s="849"/>
      <c r="AM8" s="849"/>
      <c r="AN8" s="849"/>
      <c r="AO8" s="849"/>
      <c r="AP8" s="849">
        <v>1178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1</v>
      </c>
      <c r="R9" s="843"/>
      <c r="S9" s="843"/>
      <c r="T9" s="843"/>
      <c r="U9" s="843"/>
      <c r="V9" s="843">
        <v>0</v>
      </c>
      <c r="W9" s="843"/>
      <c r="X9" s="843"/>
      <c r="Y9" s="843"/>
      <c r="Z9" s="843"/>
      <c r="AA9" s="843">
        <v>0</v>
      </c>
      <c r="AB9" s="843"/>
      <c r="AC9" s="843"/>
      <c r="AD9" s="843"/>
      <c r="AE9" s="844"/>
      <c r="AF9" s="845">
        <v>0</v>
      </c>
      <c r="AG9" s="846"/>
      <c r="AH9" s="846"/>
      <c r="AI9" s="846"/>
      <c r="AJ9" s="847"/>
      <c r="AK9" s="848" t="s">
        <v>577</v>
      </c>
      <c r="AL9" s="849"/>
      <c r="AM9" s="849"/>
      <c r="AN9" s="849"/>
      <c r="AO9" s="849"/>
      <c r="AP9" s="849" t="s">
        <v>577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21383</v>
      </c>
      <c r="R23" s="878"/>
      <c r="S23" s="878"/>
      <c r="T23" s="878"/>
      <c r="U23" s="878"/>
      <c r="V23" s="878">
        <v>20344</v>
      </c>
      <c r="W23" s="878"/>
      <c r="X23" s="878"/>
      <c r="Y23" s="878"/>
      <c r="Z23" s="878"/>
      <c r="AA23" s="878">
        <v>1040</v>
      </c>
      <c r="AB23" s="878"/>
      <c r="AC23" s="878"/>
      <c r="AD23" s="878"/>
      <c r="AE23" s="879"/>
      <c r="AF23" s="880">
        <v>1028</v>
      </c>
      <c r="AG23" s="878"/>
      <c r="AH23" s="878"/>
      <c r="AI23" s="878"/>
      <c r="AJ23" s="881"/>
      <c r="AK23" s="882"/>
      <c r="AL23" s="883"/>
      <c r="AM23" s="883"/>
      <c r="AN23" s="883"/>
      <c r="AO23" s="883"/>
      <c r="AP23" s="878">
        <v>22297</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6739</v>
      </c>
      <c r="R28" s="907"/>
      <c r="S28" s="907"/>
      <c r="T28" s="907"/>
      <c r="U28" s="907"/>
      <c r="V28" s="907">
        <v>6574</v>
      </c>
      <c r="W28" s="907"/>
      <c r="X28" s="907"/>
      <c r="Y28" s="907"/>
      <c r="Z28" s="907"/>
      <c r="AA28" s="907">
        <v>165</v>
      </c>
      <c r="AB28" s="907"/>
      <c r="AC28" s="907"/>
      <c r="AD28" s="907"/>
      <c r="AE28" s="908"/>
      <c r="AF28" s="909">
        <v>165</v>
      </c>
      <c r="AG28" s="907"/>
      <c r="AH28" s="907"/>
      <c r="AI28" s="907"/>
      <c r="AJ28" s="910"/>
      <c r="AK28" s="911">
        <v>321</v>
      </c>
      <c r="AL28" s="902"/>
      <c r="AM28" s="902"/>
      <c r="AN28" s="902"/>
      <c r="AO28" s="902"/>
      <c r="AP28" s="902" t="s">
        <v>599</v>
      </c>
      <c r="AQ28" s="902"/>
      <c r="AR28" s="902"/>
      <c r="AS28" s="902"/>
      <c r="AT28" s="902"/>
      <c r="AU28" s="902" t="s">
        <v>599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4817</v>
      </c>
      <c r="R29" s="843"/>
      <c r="S29" s="843"/>
      <c r="T29" s="843"/>
      <c r="U29" s="843"/>
      <c r="V29" s="843">
        <v>4791</v>
      </c>
      <c r="W29" s="843"/>
      <c r="X29" s="843"/>
      <c r="Y29" s="843"/>
      <c r="Z29" s="843"/>
      <c r="AA29" s="843">
        <v>26</v>
      </c>
      <c r="AB29" s="843"/>
      <c r="AC29" s="843"/>
      <c r="AD29" s="843"/>
      <c r="AE29" s="844"/>
      <c r="AF29" s="845">
        <v>26</v>
      </c>
      <c r="AG29" s="846"/>
      <c r="AH29" s="846"/>
      <c r="AI29" s="846"/>
      <c r="AJ29" s="847"/>
      <c r="AK29" s="914">
        <v>661</v>
      </c>
      <c r="AL29" s="915"/>
      <c r="AM29" s="915"/>
      <c r="AN29" s="915"/>
      <c r="AO29" s="915"/>
      <c r="AP29" s="915" t="s">
        <v>599</v>
      </c>
      <c r="AQ29" s="915"/>
      <c r="AR29" s="915"/>
      <c r="AS29" s="915"/>
      <c r="AT29" s="915"/>
      <c r="AU29" s="915" t="s">
        <v>599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885</v>
      </c>
      <c r="R30" s="843"/>
      <c r="S30" s="843"/>
      <c r="T30" s="843"/>
      <c r="U30" s="843"/>
      <c r="V30" s="843">
        <v>882</v>
      </c>
      <c r="W30" s="843"/>
      <c r="X30" s="843"/>
      <c r="Y30" s="843"/>
      <c r="Z30" s="843"/>
      <c r="AA30" s="843">
        <v>3</v>
      </c>
      <c r="AB30" s="843"/>
      <c r="AC30" s="843"/>
      <c r="AD30" s="843"/>
      <c r="AE30" s="844"/>
      <c r="AF30" s="845">
        <v>3</v>
      </c>
      <c r="AG30" s="846"/>
      <c r="AH30" s="846"/>
      <c r="AI30" s="846"/>
      <c r="AJ30" s="847"/>
      <c r="AK30" s="914">
        <v>133</v>
      </c>
      <c r="AL30" s="915"/>
      <c r="AM30" s="915"/>
      <c r="AN30" s="915"/>
      <c r="AO30" s="915"/>
      <c r="AP30" s="915" t="s">
        <v>599</v>
      </c>
      <c r="AQ30" s="915"/>
      <c r="AR30" s="915"/>
      <c r="AS30" s="915"/>
      <c r="AT30" s="915"/>
      <c r="AU30" s="915" t="s">
        <v>599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974</v>
      </c>
      <c r="R31" s="843"/>
      <c r="S31" s="843"/>
      <c r="T31" s="843"/>
      <c r="U31" s="843"/>
      <c r="V31" s="843">
        <v>986</v>
      </c>
      <c r="W31" s="843"/>
      <c r="X31" s="843"/>
      <c r="Y31" s="843"/>
      <c r="Z31" s="843"/>
      <c r="AA31" s="843">
        <v>-12</v>
      </c>
      <c r="AB31" s="843"/>
      <c r="AC31" s="843"/>
      <c r="AD31" s="843"/>
      <c r="AE31" s="844"/>
      <c r="AF31" s="845">
        <v>142</v>
      </c>
      <c r="AG31" s="846"/>
      <c r="AH31" s="846"/>
      <c r="AI31" s="846"/>
      <c r="AJ31" s="847"/>
      <c r="AK31" s="914">
        <v>430</v>
      </c>
      <c r="AL31" s="915"/>
      <c r="AM31" s="915"/>
      <c r="AN31" s="915"/>
      <c r="AO31" s="915"/>
      <c r="AP31" s="915">
        <v>3967</v>
      </c>
      <c r="AQ31" s="915"/>
      <c r="AR31" s="915"/>
      <c r="AS31" s="915"/>
      <c r="AT31" s="915"/>
      <c r="AU31" s="915">
        <v>2118</v>
      </c>
      <c r="AV31" s="915"/>
      <c r="AW31" s="915"/>
      <c r="AX31" s="915"/>
      <c r="AY31" s="915"/>
      <c r="AZ31" s="916" t="s">
        <v>578</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176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3934</v>
      </c>
      <c r="R68" s="950"/>
      <c r="S68" s="950"/>
      <c r="T68" s="950"/>
      <c r="U68" s="950"/>
      <c r="V68" s="950">
        <v>3762</v>
      </c>
      <c r="W68" s="950"/>
      <c r="X68" s="950"/>
      <c r="Y68" s="950"/>
      <c r="Z68" s="950"/>
      <c r="AA68" s="950">
        <v>172</v>
      </c>
      <c r="AB68" s="950"/>
      <c r="AC68" s="950"/>
      <c r="AD68" s="950"/>
      <c r="AE68" s="950"/>
      <c r="AF68" s="950">
        <v>54</v>
      </c>
      <c r="AG68" s="950"/>
      <c r="AH68" s="950"/>
      <c r="AI68" s="950"/>
      <c r="AJ68" s="950"/>
      <c r="AK68" s="950">
        <v>10</v>
      </c>
      <c r="AL68" s="950"/>
      <c r="AM68" s="950"/>
      <c r="AN68" s="950"/>
      <c r="AO68" s="950"/>
      <c r="AP68" s="950">
        <v>602</v>
      </c>
      <c r="AQ68" s="950"/>
      <c r="AR68" s="950"/>
      <c r="AS68" s="950"/>
      <c r="AT68" s="950"/>
      <c r="AU68" s="950">
        <v>59</v>
      </c>
      <c r="AV68" s="950"/>
      <c r="AW68" s="950"/>
      <c r="AX68" s="950"/>
      <c r="AY68" s="950"/>
      <c r="AZ68" s="951" t="s">
        <v>562</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98</v>
      </c>
      <c r="R69" s="915"/>
      <c r="S69" s="915"/>
      <c r="T69" s="915"/>
      <c r="U69" s="915"/>
      <c r="V69" s="915">
        <v>204</v>
      </c>
      <c r="W69" s="915"/>
      <c r="X69" s="915"/>
      <c r="Y69" s="915"/>
      <c r="Z69" s="915"/>
      <c r="AA69" s="915">
        <v>-106</v>
      </c>
      <c r="AB69" s="915"/>
      <c r="AC69" s="915"/>
      <c r="AD69" s="915"/>
      <c r="AE69" s="915"/>
      <c r="AF69" s="915">
        <v>13</v>
      </c>
      <c r="AG69" s="915"/>
      <c r="AH69" s="915"/>
      <c r="AI69" s="915"/>
      <c r="AJ69" s="915"/>
      <c r="AK69" s="915">
        <v>127</v>
      </c>
      <c r="AL69" s="915"/>
      <c r="AM69" s="915"/>
      <c r="AN69" s="915"/>
      <c r="AO69" s="915"/>
      <c r="AP69" s="915">
        <v>0</v>
      </c>
      <c r="AQ69" s="915"/>
      <c r="AR69" s="915"/>
      <c r="AS69" s="915"/>
      <c r="AT69" s="915"/>
      <c r="AU69" s="915">
        <v>0</v>
      </c>
      <c r="AV69" s="915"/>
      <c r="AW69" s="915"/>
      <c r="AX69" s="915"/>
      <c r="AY69" s="915"/>
      <c r="AZ69" s="961" t="s">
        <v>598</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777</v>
      </c>
      <c r="R70" s="915"/>
      <c r="S70" s="915"/>
      <c r="T70" s="915"/>
      <c r="U70" s="915"/>
      <c r="V70" s="915">
        <v>752</v>
      </c>
      <c r="W70" s="915"/>
      <c r="X70" s="915"/>
      <c r="Y70" s="915"/>
      <c r="Z70" s="915"/>
      <c r="AA70" s="915">
        <v>25</v>
      </c>
      <c r="AB70" s="915"/>
      <c r="AC70" s="915"/>
      <c r="AD70" s="915"/>
      <c r="AE70" s="915"/>
      <c r="AF70" s="915">
        <v>25</v>
      </c>
      <c r="AG70" s="915"/>
      <c r="AH70" s="915"/>
      <c r="AI70" s="915"/>
      <c r="AJ70" s="915"/>
      <c r="AK70" s="915">
        <v>67</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312</v>
      </c>
      <c r="R71" s="915"/>
      <c r="S71" s="915"/>
      <c r="T71" s="915"/>
      <c r="U71" s="915"/>
      <c r="V71" s="915">
        <v>294</v>
      </c>
      <c r="W71" s="915"/>
      <c r="X71" s="915"/>
      <c r="Y71" s="915"/>
      <c r="Z71" s="915"/>
      <c r="AA71" s="915">
        <v>18</v>
      </c>
      <c r="AB71" s="915"/>
      <c r="AC71" s="915"/>
      <c r="AD71" s="915"/>
      <c r="AE71" s="915"/>
      <c r="AF71" s="915">
        <v>18</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2919</v>
      </c>
      <c r="R72" s="915"/>
      <c r="S72" s="915"/>
      <c r="T72" s="915"/>
      <c r="U72" s="915"/>
      <c r="V72" s="915">
        <v>2552</v>
      </c>
      <c r="W72" s="915"/>
      <c r="X72" s="915"/>
      <c r="Y72" s="915"/>
      <c r="Z72" s="915"/>
      <c r="AA72" s="915">
        <v>367</v>
      </c>
      <c r="AB72" s="915"/>
      <c r="AC72" s="915"/>
      <c r="AD72" s="915"/>
      <c r="AE72" s="915"/>
      <c r="AF72" s="915">
        <v>2083</v>
      </c>
      <c r="AG72" s="915"/>
      <c r="AH72" s="915"/>
      <c r="AI72" s="915"/>
      <c r="AJ72" s="915"/>
      <c r="AK72" s="915">
        <v>19</v>
      </c>
      <c r="AL72" s="915"/>
      <c r="AM72" s="915"/>
      <c r="AN72" s="915"/>
      <c r="AO72" s="915"/>
      <c r="AP72" s="915">
        <v>613</v>
      </c>
      <c r="AQ72" s="915"/>
      <c r="AR72" s="915"/>
      <c r="AS72" s="915"/>
      <c r="AT72" s="915"/>
      <c r="AU72" s="915">
        <v>1</v>
      </c>
      <c r="AV72" s="915"/>
      <c r="AW72" s="915"/>
      <c r="AX72" s="915"/>
      <c r="AY72" s="915"/>
      <c r="AZ72" s="961" t="s">
        <v>594</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1496.6010000000001</v>
      </c>
      <c r="R73" s="915"/>
      <c r="S73" s="915"/>
      <c r="T73" s="915"/>
      <c r="U73" s="915"/>
      <c r="V73" s="915">
        <v>1481.212</v>
      </c>
      <c r="W73" s="915"/>
      <c r="X73" s="915"/>
      <c r="Y73" s="915"/>
      <c r="Z73" s="915"/>
      <c r="AA73" s="915">
        <v>15.388999999999999</v>
      </c>
      <c r="AB73" s="915"/>
      <c r="AC73" s="915"/>
      <c r="AD73" s="915"/>
      <c r="AE73" s="915"/>
      <c r="AF73" s="915">
        <v>15.388999999999999</v>
      </c>
      <c r="AG73" s="915"/>
      <c r="AH73" s="915"/>
      <c r="AI73" s="915"/>
      <c r="AJ73" s="915"/>
      <c r="AK73" s="915" t="s">
        <v>514</v>
      </c>
      <c r="AL73" s="915"/>
      <c r="AM73" s="915"/>
      <c r="AN73" s="915"/>
      <c r="AO73" s="915"/>
      <c r="AP73" s="915" t="s">
        <v>514</v>
      </c>
      <c r="AQ73" s="915"/>
      <c r="AR73" s="915"/>
      <c r="AS73" s="915"/>
      <c r="AT73" s="915"/>
      <c r="AU73" s="915" t="s">
        <v>514</v>
      </c>
      <c r="AV73" s="915"/>
      <c r="AW73" s="915"/>
      <c r="AX73" s="915"/>
      <c r="AY73" s="915"/>
      <c r="AZ73" s="961" t="s">
        <v>595</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590</v>
      </c>
      <c r="C74" s="958"/>
      <c r="D74" s="958"/>
      <c r="E74" s="958"/>
      <c r="F74" s="958"/>
      <c r="G74" s="958"/>
      <c r="H74" s="958"/>
      <c r="I74" s="958"/>
      <c r="J74" s="958"/>
      <c r="K74" s="958"/>
      <c r="L74" s="958"/>
      <c r="M74" s="958"/>
      <c r="N74" s="958"/>
      <c r="O74" s="958"/>
      <c r="P74" s="959"/>
      <c r="Q74" s="960">
        <v>768537.64199999999</v>
      </c>
      <c r="R74" s="915"/>
      <c r="S74" s="915"/>
      <c r="T74" s="915"/>
      <c r="U74" s="915"/>
      <c r="V74" s="915">
        <v>753940.91399999999</v>
      </c>
      <c r="W74" s="915"/>
      <c r="X74" s="915"/>
      <c r="Y74" s="915"/>
      <c r="Z74" s="915"/>
      <c r="AA74" s="915">
        <v>14596.727999999999</v>
      </c>
      <c r="AB74" s="915"/>
      <c r="AC74" s="915"/>
      <c r="AD74" s="915"/>
      <c r="AE74" s="915"/>
      <c r="AF74" s="915">
        <v>14596.727999999999</v>
      </c>
      <c r="AG74" s="915"/>
      <c r="AH74" s="915"/>
      <c r="AI74" s="915"/>
      <c r="AJ74" s="915"/>
      <c r="AK74" s="915">
        <v>7714</v>
      </c>
      <c r="AL74" s="915"/>
      <c r="AM74" s="915"/>
      <c r="AN74" s="915"/>
      <c r="AO74" s="915"/>
      <c r="AP74" s="915" t="s">
        <v>514</v>
      </c>
      <c r="AQ74" s="915"/>
      <c r="AR74" s="915"/>
      <c r="AS74" s="915"/>
      <c r="AT74" s="915"/>
      <c r="AU74" s="915" t="s">
        <v>514</v>
      </c>
      <c r="AV74" s="915"/>
      <c r="AW74" s="915"/>
      <c r="AX74" s="915"/>
      <c r="AY74" s="915"/>
      <c r="AZ74" s="961" t="s">
        <v>596</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591</v>
      </c>
      <c r="C75" s="958"/>
      <c r="D75" s="958"/>
      <c r="E75" s="958"/>
      <c r="F75" s="958"/>
      <c r="G75" s="958"/>
      <c r="H75" s="958"/>
      <c r="I75" s="958"/>
      <c r="J75" s="958"/>
      <c r="K75" s="958"/>
      <c r="L75" s="958"/>
      <c r="M75" s="958"/>
      <c r="N75" s="958"/>
      <c r="O75" s="958"/>
      <c r="P75" s="959"/>
      <c r="Q75" s="963">
        <v>348.16300000000001</v>
      </c>
      <c r="R75" s="964"/>
      <c r="S75" s="964"/>
      <c r="T75" s="964"/>
      <c r="U75" s="914"/>
      <c r="V75" s="965">
        <v>320.28199999999998</v>
      </c>
      <c r="W75" s="964"/>
      <c r="X75" s="964"/>
      <c r="Y75" s="964"/>
      <c r="Z75" s="914"/>
      <c r="AA75" s="965">
        <v>27.881</v>
      </c>
      <c r="AB75" s="964"/>
      <c r="AC75" s="964"/>
      <c r="AD75" s="964"/>
      <c r="AE75" s="914"/>
      <c r="AF75" s="965">
        <v>27.881</v>
      </c>
      <c r="AG75" s="964"/>
      <c r="AH75" s="964"/>
      <c r="AI75" s="964"/>
      <c r="AJ75" s="914"/>
      <c r="AK75" s="965">
        <v>14</v>
      </c>
      <c r="AL75" s="964"/>
      <c r="AM75" s="964"/>
      <c r="AN75" s="964"/>
      <c r="AO75" s="914"/>
      <c r="AP75" s="965" t="s">
        <v>514</v>
      </c>
      <c r="AQ75" s="964"/>
      <c r="AR75" s="964"/>
      <c r="AS75" s="964"/>
      <c r="AT75" s="914"/>
      <c r="AU75" s="965" t="s">
        <v>514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592</v>
      </c>
      <c r="C76" s="958"/>
      <c r="D76" s="958"/>
      <c r="E76" s="958"/>
      <c r="F76" s="958"/>
      <c r="G76" s="958"/>
      <c r="H76" s="958"/>
      <c r="I76" s="958"/>
      <c r="J76" s="958"/>
      <c r="K76" s="958"/>
      <c r="L76" s="958"/>
      <c r="M76" s="958"/>
      <c r="N76" s="958"/>
      <c r="O76" s="958"/>
      <c r="P76" s="959"/>
      <c r="Q76" s="963">
        <v>22719.489000000001</v>
      </c>
      <c r="R76" s="964"/>
      <c r="S76" s="964"/>
      <c r="T76" s="964"/>
      <c r="U76" s="914"/>
      <c r="V76" s="965">
        <v>22554.659</v>
      </c>
      <c r="W76" s="964"/>
      <c r="X76" s="964"/>
      <c r="Y76" s="964"/>
      <c r="Z76" s="914"/>
      <c r="AA76" s="965">
        <v>164.83</v>
      </c>
      <c r="AB76" s="964"/>
      <c r="AC76" s="964"/>
      <c r="AD76" s="964"/>
      <c r="AE76" s="914"/>
      <c r="AF76" s="965">
        <v>164.83</v>
      </c>
      <c r="AG76" s="964"/>
      <c r="AH76" s="964"/>
      <c r="AI76" s="964"/>
      <c r="AJ76" s="914"/>
      <c r="AK76" s="965">
        <v>19.5</v>
      </c>
      <c r="AL76" s="964"/>
      <c r="AM76" s="964"/>
      <c r="AN76" s="964"/>
      <c r="AO76" s="914"/>
      <c r="AP76" s="965" t="s">
        <v>514</v>
      </c>
      <c r="AQ76" s="964"/>
      <c r="AR76" s="964"/>
      <c r="AS76" s="964"/>
      <c r="AT76" s="914"/>
      <c r="AU76" s="965" t="s">
        <v>514</v>
      </c>
      <c r="AV76" s="964"/>
      <c r="AW76" s="964"/>
      <c r="AX76" s="964"/>
      <c r="AY76" s="914"/>
      <c r="AZ76" s="961" t="s">
        <v>595</v>
      </c>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592</v>
      </c>
      <c r="C77" s="958"/>
      <c r="D77" s="958"/>
      <c r="E77" s="958"/>
      <c r="F77" s="958"/>
      <c r="G77" s="958"/>
      <c r="H77" s="958"/>
      <c r="I77" s="958"/>
      <c r="J77" s="958"/>
      <c r="K77" s="958"/>
      <c r="L77" s="958"/>
      <c r="M77" s="958"/>
      <c r="N77" s="958"/>
      <c r="O77" s="958"/>
      <c r="P77" s="959"/>
      <c r="Q77" s="963">
        <v>329.346</v>
      </c>
      <c r="R77" s="964"/>
      <c r="S77" s="964"/>
      <c r="T77" s="964"/>
      <c r="U77" s="914"/>
      <c r="V77" s="965">
        <v>135.345</v>
      </c>
      <c r="W77" s="964"/>
      <c r="X77" s="964"/>
      <c r="Y77" s="964"/>
      <c r="Z77" s="914"/>
      <c r="AA77" s="965">
        <v>194.001</v>
      </c>
      <c r="AB77" s="964"/>
      <c r="AC77" s="964"/>
      <c r="AD77" s="964"/>
      <c r="AE77" s="914"/>
      <c r="AF77" s="965">
        <v>194.001</v>
      </c>
      <c r="AG77" s="964"/>
      <c r="AH77" s="964"/>
      <c r="AI77" s="964"/>
      <c r="AJ77" s="914"/>
      <c r="AK77" s="965" t="s">
        <v>514</v>
      </c>
      <c r="AL77" s="964"/>
      <c r="AM77" s="964"/>
      <c r="AN77" s="964"/>
      <c r="AO77" s="914"/>
      <c r="AP77" s="965" t="s">
        <v>514</v>
      </c>
      <c r="AQ77" s="964"/>
      <c r="AR77" s="964"/>
      <c r="AS77" s="964"/>
      <c r="AT77" s="914"/>
      <c r="AU77" s="965" t="s">
        <v>514</v>
      </c>
      <c r="AV77" s="964"/>
      <c r="AW77" s="964"/>
      <c r="AX77" s="964"/>
      <c r="AY77" s="914"/>
      <c r="AZ77" s="961" t="s">
        <v>597</v>
      </c>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593</v>
      </c>
      <c r="C78" s="958"/>
      <c r="D78" s="958"/>
      <c r="E78" s="958"/>
      <c r="F78" s="958"/>
      <c r="G78" s="958"/>
      <c r="H78" s="958"/>
      <c r="I78" s="958"/>
      <c r="J78" s="958"/>
      <c r="K78" s="958"/>
      <c r="L78" s="958"/>
      <c r="M78" s="958"/>
      <c r="N78" s="958"/>
      <c r="O78" s="958"/>
      <c r="P78" s="959"/>
      <c r="Q78" s="960">
        <v>695</v>
      </c>
      <c r="R78" s="915"/>
      <c r="S78" s="915"/>
      <c r="T78" s="915"/>
      <c r="U78" s="915"/>
      <c r="V78" s="915">
        <v>635</v>
      </c>
      <c r="W78" s="915"/>
      <c r="X78" s="915"/>
      <c r="Y78" s="915"/>
      <c r="Z78" s="915"/>
      <c r="AA78" s="915">
        <v>60</v>
      </c>
      <c r="AB78" s="915"/>
      <c r="AC78" s="915"/>
      <c r="AD78" s="915"/>
      <c r="AE78" s="915"/>
      <c r="AF78" s="915">
        <v>60</v>
      </c>
      <c r="AG78" s="915"/>
      <c r="AH78" s="915"/>
      <c r="AI78" s="915"/>
      <c r="AJ78" s="915"/>
      <c r="AK78" s="915">
        <v>0</v>
      </c>
      <c r="AL78" s="915"/>
      <c r="AM78" s="915"/>
      <c r="AN78" s="915"/>
      <c r="AO78" s="915"/>
      <c r="AP78" s="915">
        <v>0</v>
      </c>
      <c r="AQ78" s="915"/>
      <c r="AR78" s="915"/>
      <c r="AS78" s="915"/>
      <c r="AT78" s="915"/>
      <c r="AU78" s="915">
        <v>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310</v>
      </c>
      <c r="AG109" s="979"/>
      <c r="AH109" s="979"/>
      <c r="AI109" s="979"/>
      <c r="AJ109" s="980"/>
      <c r="AK109" s="978" t="s">
        <v>309</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310</v>
      </c>
      <c r="BW109" s="979"/>
      <c r="BX109" s="979"/>
      <c r="BY109" s="979"/>
      <c r="BZ109" s="980"/>
      <c r="CA109" s="978" t="s">
        <v>309</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310</v>
      </c>
      <c r="DM109" s="979"/>
      <c r="DN109" s="979"/>
      <c r="DO109" s="979"/>
      <c r="DP109" s="980"/>
      <c r="DQ109" s="978" t="s">
        <v>309</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2235356</v>
      </c>
      <c r="AB110" s="986"/>
      <c r="AC110" s="986"/>
      <c r="AD110" s="986"/>
      <c r="AE110" s="987"/>
      <c r="AF110" s="988">
        <v>2306272</v>
      </c>
      <c r="AG110" s="986"/>
      <c r="AH110" s="986"/>
      <c r="AI110" s="986"/>
      <c r="AJ110" s="987"/>
      <c r="AK110" s="988">
        <v>2299794</v>
      </c>
      <c r="AL110" s="986"/>
      <c r="AM110" s="986"/>
      <c r="AN110" s="986"/>
      <c r="AO110" s="987"/>
      <c r="AP110" s="989">
        <v>20.5</v>
      </c>
      <c r="AQ110" s="990"/>
      <c r="AR110" s="990"/>
      <c r="AS110" s="990"/>
      <c r="AT110" s="991"/>
      <c r="AU110" s="992" t="s">
        <v>72</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23310302</v>
      </c>
      <c r="BR110" s="1021"/>
      <c r="BS110" s="1021"/>
      <c r="BT110" s="1021"/>
      <c r="BU110" s="1021"/>
      <c r="BV110" s="1021">
        <v>22816385</v>
      </c>
      <c r="BW110" s="1021"/>
      <c r="BX110" s="1021"/>
      <c r="BY110" s="1021"/>
      <c r="BZ110" s="1021"/>
      <c r="CA110" s="1021">
        <v>22297454</v>
      </c>
      <c r="CB110" s="1021"/>
      <c r="CC110" s="1021"/>
      <c r="CD110" s="1021"/>
      <c r="CE110" s="1021"/>
      <c r="CF110" s="1035">
        <v>198.3</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176</v>
      </c>
      <c r="DH110" s="1021"/>
      <c r="DI110" s="1021"/>
      <c r="DJ110" s="1021"/>
      <c r="DK110" s="1021"/>
      <c r="DL110" s="1021" t="s">
        <v>176</v>
      </c>
      <c r="DM110" s="1021"/>
      <c r="DN110" s="1021"/>
      <c r="DO110" s="1021"/>
      <c r="DP110" s="1021"/>
      <c r="DQ110" s="1021" t="s">
        <v>176</v>
      </c>
      <c r="DR110" s="1021"/>
      <c r="DS110" s="1021"/>
      <c r="DT110" s="1021"/>
      <c r="DU110" s="1021"/>
      <c r="DV110" s="1022" t="s">
        <v>396</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441</v>
      </c>
      <c r="AG111" s="1028"/>
      <c r="AH111" s="1028"/>
      <c r="AI111" s="1028"/>
      <c r="AJ111" s="1029"/>
      <c r="AK111" s="1030" t="s">
        <v>396</v>
      </c>
      <c r="AL111" s="1028"/>
      <c r="AM111" s="1028"/>
      <c r="AN111" s="1028"/>
      <c r="AO111" s="1029"/>
      <c r="AP111" s="1031" t="s">
        <v>176</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91847</v>
      </c>
      <c r="BR111" s="1014"/>
      <c r="BS111" s="1014"/>
      <c r="BT111" s="1014"/>
      <c r="BU111" s="1014"/>
      <c r="BV111" s="1014">
        <v>69715</v>
      </c>
      <c r="BW111" s="1014"/>
      <c r="BX111" s="1014"/>
      <c r="BY111" s="1014"/>
      <c r="BZ111" s="1014"/>
      <c r="CA111" s="1014">
        <v>52765</v>
      </c>
      <c r="CB111" s="1014"/>
      <c r="CC111" s="1014"/>
      <c r="CD111" s="1014"/>
      <c r="CE111" s="1014"/>
      <c r="CF111" s="1008">
        <v>0.5</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176</v>
      </c>
      <c r="DH111" s="1014"/>
      <c r="DI111" s="1014"/>
      <c r="DJ111" s="1014"/>
      <c r="DK111" s="1014"/>
      <c r="DL111" s="1014" t="s">
        <v>396</v>
      </c>
      <c r="DM111" s="1014"/>
      <c r="DN111" s="1014"/>
      <c r="DO111" s="1014"/>
      <c r="DP111" s="1014"/>
      <c r="DQ111" s="1014" t="s">
        <v>396</v>
      </c>
      <c r="DR111" s="1014"/>
      <c r="DS111" s="1014"/>
      <c r="DT111" s="1014"/>
      <c r="DU111" s="1014"/>
      <c r="DV111" s="1015" t="s">
        <v>176</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5000</v>
      </c>
      <c r="AB112" s="1053"/>
      <c r="AC112" s="1053"/>
      <c r="AD112" s="1053"/>
      <c r="AE112" s="1054"/>
      <c r="AF112" s="1055">
        <v>5000</v>
      </c>
      <c r="AG112" s="1053"/>
      <c r="AH112" s="1053"/>
      <c r="AI112" s="1053"/>
      <c r="AJ112" s="1054"/>
      <c r="AK112" s="1055">
        <v>3333</v>
      </c>
      <c r="AL112" s="1053"/>
      <c r="AM112" s="1053"/>
      <c r="AN112" s="1053"/>
      <c r="AO112" s="1054"/>
      <c r="AP112" s="1056">
        <v>0</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2437813</v>
      </c>
      <c r="BR112" s="1014"/>
      <c r="BS112" s="1014"/>
      <c r="BT112" s="1014"/>
      <c r="BU112" s="1014"/>
      <c r="BV112" s="1014">
        <v>2270544</v>
      </c>
      <c r="BW112" s="1014"/>
      <c r="BX112" s="1014"/>
      <c r="BY112" s="1014"/>
      <c r="BZ112" s="1014"/>
      <c r="CA112" s="1014">
        <v>2118171</v>
      </c>
      <c r="CB112" s="1014"/>
      <c r="CC112" s="1014"/>
      <c r="CD112" s="1014"/>
      <c r="CE112" s="1014"/>
      <c r="CF112" s="1008">
        <v>18.8</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396</v>
      </c>
      <c r="DH112" s="1014"/>
      <c r="DI112" s="1014"/>
      <c r="DJ112" s="1014"/>
      <c r="DK112" s="1014"/>
      <c r="DL112" s="1014" t="s">
        <v>396</v>
      </c>
      <c r="DM112" s="1014"/>
      <c r="DN112" s="1014"/>
      <c r="DO112" s="1014"/>
      <c r="DP112" s="1014"/>
      <c r="DQ112" s="1014" t="s">
        <v>396</v>
      </c>
      <c r="DR112" s="1014"/>
      <c r="DS112" s="1014"/>
      <c r="DT112" s="1014"/>
      <c r="DU112" s="1014"/>
      <c r="DV112" s="1015" t="s">
        <v>396</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300485</v>
      </c>
      <c r="AB113" s="1028"/>
      <c r="AC113" s="1028"/>
      <c r="AD113" s="1028"/>
      <c r="AE113" s="1029"/>
      <c r="AF113" s="1030">
        <v>291243</v>
      </c>
      <c r="AG113" s="1028"/>
      <c r="AH113" s="1028"/>
      <c r="AI113" s="1028"/>
      <c r="AJ113" s="1029"/>
      <c r="AK113" s="1030">
        <v>280865</v>
      </c>
      <c r="AL113" s="1028"/>
      <c r="AM113" s="1028"/>
      <c r="AN113" s="1028"/>
      <c r="AO113" s="1029"/>
      <c r="AP113" s="1031">
        <v>2.5</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62043</v>
      </c>
      <c r="BR113" s="1014"/>
      <c r="BS113" s="1014"/>
      <c r="BT113" s="1014"/>
      <c r="BU113" s="1014"/>
      <c r="BV113" s="1014">
        <v>67255</v>
      </c>
      <c r="BW113" s="1014"/>
      <c r="BX113" s="1014"/>
      <c r="BY113" s="1014"/>
      <c r="BZ113" s="1014"/>
      <c r="CA113" s="1014">
        <v>59153</v>
      </c>
      <c r="CB113" s="1014"/>
      <c r="CC113" s="1014"/>
      <c r="CD113" s="1014"/>
      <c r="CE113" s="1014"/>
      <c r="CF113" s="1008">
        <v>0.5</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396</v>
      </c>
      <c r="DH113" s="1053"/>
      <c r="DI113" s="1053"/>
      <c r="DJ113" s="1053"/>
      <c r="DK113" s="1054"/>
      <c r="DL113" s="1055" t="s">
        <v>396</v>
      </c>
      <c r="DM113" s="1053"/>
      <c r="DN113" s="1053"/>
      <c r="DO113" s="1053"/>
      <c r="DP113" s="1054"/>
      <c r="DQ113" s="1055" t="s">
        <v>396</v>
      </c>
      <c r="DR113" s="1053"/>
      <c r="DS113" s="1053"/>
      <c r="DT113" s="1053"/>
      <c r="DU113" s="1054"/>
      <c r="DV113" s="1056" t="s">
        <v>176</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105599</v>
      </c>
      <c r="AB114" s="1053"/>
      <c r="AC114" s="1053"/>
      <c r="AD114" s="1053"/>
      <c r="AE114" s="1054"/>
      <c r="AF114" s="1055">
        <v>77121</v>
      </c>
      <c r="AG114" s="1053"/>
      <c r="AH114" s="1053"/>
      <c r="AI114" s="1053"/>
      <c r="AJ114" s="1054"/>
      <c r="AK114" s="1055">
        <v>47827</v>
      </c>
      <c r="AL114" s="1053"/>
      <c r="AM114" s="1053"/>
      <c r="AN114" s="1053"/>
      <c r="AO114" s="1054"/>
      <c r="AP114" s="1056">
        <v>0.4</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2058955</v>
      </c>
      <c r="BR114" s="1014"/>
      <c r="BS114" s="1014"/>
      <c r="BT114" s="1014"/>
      <c r="BU114" s="1014"/>
      <c r="BV114" s="1014">
        <v>1861636</v>
      </c>
      <c r="BW114" s="1014"/>
      <c r="BX114" s="1014"/>
      <c r="BY114" s="1014"/>
      <c r="BZ114" s="1014"/>
      <c r="CA114" s="1014">
        <v>1704914</v>
      </c>
      <c r="CB114" s="1014"/>
      <c r="CC114" s="1014"/>
      <c r="CD114" s="1014"/>
      <c r="CE114" s="1014"/>
      <c r="CF114" s="1008">
        <v>15.2</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176</v>
      </c>
      <c r="DH114" s="1053"/>
      <c r="DI114" s="1053"/>
      <c r="DJ114" s="1053"/>
      <c r="DK114" s="1054"/>
      <c r="DL114" s="1055" t="s">
        <v>396</v>
      </c>
      <c r="DM114" s="1053"/>
      <c r="DN114" s="1053"/>
      <c r="DO114" s="1053"/>
      <c r="DP114" s="1054"/>
      <c r="DQ114" s="1055" t="s">
        <v>396</v>
      </c>
      <c r="DR114" s="1053"/>
      <c r="DS114" s="1053"/>
      <c r="DT114" s="1053"/>
      <c r="DU114" s="1054"/>
      <c r="DV114" s="1056" t="s">
        <v>396</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30045</v>
      </c>
      <c r="AB115" s="1028"/>
      <c r="AC115" s="1028"/>
      <c r="AD115" s="1028"/>
      <c r="AE115" s="1029"/>
      <c r="AF115" s="1030">
        <v>24514</v>
      </c>
      <c r="AG115" s="1028"/>
      <c r="AH115" s="1028"/>
      <c r="AI115" s="1028"/>
      <c r="AJ115" s="1029"/>
      <c r="AK115" s="1030">
        <v>18991</v>
      </c>
      <c r="AL115" s="1028"/>
      <c r="AM115" s="1028"/>
      <c r="AN115" s="1028"/>
      <c r="AO115" s="1029"/>
      <c r="AP115" s="1031">
        <v>0.2</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396</v>
      </c>
      <c r="BR115" s="1014"/>
      <c r="BS115" s="1014"/>
      <c r="BT115" s="1014"/>
      <c r="BU115" s="1014"/>
      <c r="BV115" s="1014" t="s">
        <v>176</v>
      </c>
      <c r="BW115" s="1014"/>
      <c r="BX115" s="1014"/>
      <c r="BY115" s="1014"/>
      <c r="BZ115" s="1014"/>
      <c r="CA115" s="1014" t="s">
        <v>396</v>
      </c>
      <c r="CB115" s="1014"/>
      <c r="CC115" s="1014"/>
      <c r="CD115" s="1014"/>
      <c r="CE115" s="1014"/>
      <c r="CF115" s="1008" t="s">
        <v>396</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396</v>
      </c>
      <c r="DH115" s="1053"/>
      <c r="DI115" s="1053"/>
      <c r="DJ115" s="1053"/>
      <c r="DK115" s="1054"/>
      <c r="DL115" s="1055" t="s">
        <v>176</v>
      </c>
      <c r="DM115" s="1053"/>
      <c r="DN115" s="1053"/>
      <c r="DO115" s="1053"/>
      <c r="DP115" s="1054"/>
      <c r="DQ115" s="1055" t="s">
        <v>396</v>
      </c>
      <c r="DR115" s="1053"/>
      <c r="DS115" s="1053"/>
      <c r="DT115" s="1053"/>
      <c r="DU115" s="1054"/>
      <c r="DV115" s="1056" t="s">
        <v>176</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81</v>
      </c>
      <c r="AB116" s="1053"/>
      <c r="AC116" s="1053"/>
      <c r="AD116" s="1053"/>
      <c r="AE116" s="1054"/>
      <c r="AF116" s="1055" t="s">
        <v>396</v>
      </c>
      <c r="AG116" s="1053"/>
      <c r="AH116" s="1053"/>
      <c r="AI116" s="1053"/>
      <c r="AJ116" s="1054"/>
      <c r="AK116" s="1055">
        <v>81</v>
      </c>
      <c r="AL116" s="1053"/>
      <c r="AM116" s="1053"/>
      <c r="AN116" s="1053"/>
      <c r="AO116" s="1054"/>
      <c r="AP116" s="1056">
        <v>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396</v>
      </c>
      <c r="BR116" s="1014"/>
      <c r="BS116" s="1014"/>
      <c r="BT116" s="1014"/>
      <c r="BU116" s="1014"/>
      <c r="BV116" s="1014" t="s">
        <v>396</v>
      </c>
      <c r="BW116" s="1014"/>
      <c r="BX116" s="1014"/>
      <c r="BY116" s="1014"/>
      <c r="BZ116" s="1014"/>
      <c r="CA116" s="1014" t="s">
        <v>176</v>
      </c>
      <c r="CB116" s="1014"/>
      <c r="CC116" s="1014"/>
      <c r="CD116" s="1014"/>
      <c r="CE116" s="1014"/>
      <c r="CF116" s="1008" t="s">
        <v>396</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396</v>
      </c>
      <c r="DH116" s="1053"/>
      <c r="DI116" s="1053"/>
      <c r="DJ116" s="1053"/>
      <c r="DK116" s="1054"/>
      <c r="DL116" s="1055" t="s">
        <v>396</v>
      </c>
      <c r="DM116" s="1053"/>
      <c r="DN116" s="1053"/>
      <c r="DO116" s="1053"/>
      <c r="DP116" s="1054"/>
      <c r="DQ116" s="1055" t="s">
        <v>176</v>
      </c>
      <c r="DR116" s="1053"/>
      <c r="DS116" s="1053"/>
      <c r="DT116" s="1053"/>
      <c r="DU116" s="1054"/>
      <c r="DV116" s="1056" t="s">
        <v>396</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2676566</v>
      </c>
      <c r="AB117" s="1071"/>
      <c r="AC117" s="1071"/>
      <c r="AD117" s="1071"/>
      <c r="AE117" s="1072"/>
      <c r="AF117" s="1073">
        <v>2704150</v>
      </c>
      <c r="AG117" s="1071"/>
      <c r="AH117" s="1071"/>
      <c r="AI117" s="1071"/>
      <c r="AJ117" s="1072"/>
      <c r="AK117" s="1073">
        <v>2650891</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176</v>
      </c>
      <c r="BR117" s="1014"/>
      <c r="BS117" s="1014"/>
      <c r="BT117" s="1014"/>
      <c r="BU117" s="1014"/>
      <c r="BV117" s="1014" t="s">
        <v>176</v>
      </c>
      <c r="BW117" s="1014"/>
      <c r="BX117" s="1014"/>
      <c r="BY117" s="1014"/>
      <c r="BZ117" s="1014"/>
      <c r="CA117" s="1014" t="s">
        <v>176</v>
      </c>
      <c r="CB117" s="1014"/>
      <c r="CC117" s="1014"/>
      <c r="CD117" s="1014"/>
      <c r="CE117" s="1014"/>
      <c r="CF117" s="1008" t="s">
        <v>176</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176</v>
      </c>
      <c r="DH117" s="1053"/>
      <c r="DI117" s="1053"/>
      <c r="DJ117" s="1053"/>
      <c r="DK117" s="1054"/>
      <c r="DL117" s="1055" t="s">
        <v>176</v>
      </c>
      <c r="DM117" s="1053"/>
      <c r="DN117" s="1053"/>
      <c r="DO117" s="1053"/>
      <c r="DP117" s="1054"/>
      <c r="DQ117" s="1055" t="s">
        <v>176</v>
      </c>
      <c r="DR117" s="1053"/>
      <c r="DS117" s="1053"/>
      <c r="DT117" s="1053"/>
      <c r="DU117" s="1054"/>
      <c r="DV117" s="1056" t="s">
        <v>176</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310</v>
      </c>
      <c r="AG118" s="979"/>
      <c r="AH118" s="979"/>
      <c r="AI118" s="979"/>
      <c r="AJ118" s="980"/>
      <c r="AK118" s="978" t="s">
        <v>309</v>
      </c>
      <c r="AL118" s="979"/>
      <c r="AM118" s="979"/>
      <c r="AN118" s="979"/>
      <c r="AO118" s="980"/>
      <c r="AP118" s="1065" t="s">
        <v>433</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176</v>
      </c>
      <c r="BR118" s="1092"/>
      <c r="BS118" s="1092"/>
      <c r="BT118" s="1092"/>
      <c r="BU118" s="1092"/>
      <c r="BV118" s="1092" t="s">
        <v>176</v>
      </c>
      <c r="BW118" s="1092"/>
      <c r="BX118" s="1092"/>
      <c r="BY118" s="1092"/>
      <c r="BZ118" s="1092"/>
      <c r="CA118" s="1092" t="s">
        <v>176</v>
      </c>
      <c r="CB118" s="1092"/>
      <c r="CC118" s="1092"/>
      <c r="CD118" s="1092"/>
      <c r="CE118" s="1092"/>
      <c r="CF118" s="1008" t="s">
        <v>176</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176</v>
      </c>
      <c r="DH118" s="1053"/>
      <c r="DI118" s="1053"/>
      <c r="DJ118" s="1053"/>
      <c r="DK118" s="1054"/>
      <c r="DL118" s="1055" t="s">
        <v>176</v>
      </c>
      <c r="DM118" s="1053"/>
      <c r="DN118" s="1053"/>
      <c r="DO118" s="1053"/>
      <c r="DP118" s="1054"/>
      <c r="DQ118" s="1055" t="s">
        <v>176</v>
      </c>
      <c r="DR118" s="1053"/>
      <c r="DS118" s="1053"/>
      <c r="DT118" s="1053"/>
      <c r="DU118" s="1054"/>
      <c r="DV118" s="1056" t="s">
        <v>176</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176</v>
      </c>
      <c r="AB119" s="986"/>
      <c r="AC119" s="986"/>
      <c r="AD119" s="986"/>
      <c r="AE119" s="987"/>
      <c r="AF119" s="988" t="s">
        <v>176</v>
      </c>
      <c r="AG119" s="986"/>
      <c r="AH119" s="986"/>
      <c r="AI119" s="986"/>
      <c r="AJ119" s="987"/>
      <c r="AK119" s="988" t="s">
        <v>176</v>
      </c>
      <c r="AL119" s="986"/>
      <c r="AM119" s="986"/>
      <c r="AN119" s="986"/>
      <c r="AO119" s="987"/>
      <c r="AP119" s="989" t="s">
        <v>465</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466</v>
      </c>
      <c r="BP119" s="1100"/>
      <c r="BQ119" s="1091">
        <v>27960960</v>
      </c>
      <c r="BR119" s="1092"/>
      <c r="BS119" s="1092"/>
      <c r="BT119" s="1092"/>
      <c r="BU119" s="1092"/>
      <c r="BV119" s="1092">
        <v>27085535</v>
      </c>
      <c r="BW119" s="1092"/>
      <c r="BX119" s="1092"/>
      <c r="BY119" s="1092"/>
      <c r="BZ119" s="1092"/>
      <c r="CA119" s="1092">
        <v>26232457</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91847</v>
      </c>
      <c r="DH119" s="1078"/>
      <c r="DI119" s="1078"/>
      <c r="DJ119" s="1078"/>
      <c r="DK119" s="1079"/>
      <c r="DL119" s="1077">
        <v>69715</v>
      </c>
      <c r="DM119" s="1078"/>
      <c r="DN119" s="1078"/>
      <c r="DO119" s="1078"/>
      <c r="DP119" s="1079"/>
      <c r="DQ119" s="1077">
        <v>52765</v>
      </c>
      <c r="DR119" s="1078"/>
      <c r="DS119" s="1078"/>
      <c r="DT119" s="1078"/>
      <c r="DU119" s="1079"/>
      <c r="DV119" s="1080">
        <v>0.5</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176</v>
      </c>
      <c r="AB120" s="1053"/>
      <c r="AC120" s="1053"/>
      <c r="AD120" s="1053"/>
      <c r="AE120" s="1054"/>
      <c r="AF120" s="1055" t="s">
        <v>176</v>
      </c>
      <c r="AG120" s="1053"/>
      <c r="AH120" s="1053"/>
      <c r="AI120" s="1053"/>
      <c r="AJ120" s="1054"/>
      <c r="AK120" s="1055" t="s">
        <v>176</v>
      </c>
      <c r="AL120" s="1053"/>
      <c r="AM120" s="1053"/>
      <c r="AN120" s="1053"/>
      <c r="AO120" s="1054"/>
      <c r="AP120" s="1056" t="s">
        <v>176</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3809143</v>
      </c>
      <c r="BR120" s="1021"/>
      <c r="BS120" s="1021"/>
      <c r="BT120" s="1021"/>
      <c r="BU120" s="1021"/>
      <c r="BV120" s="1021">
        <v>4331698</v>
      </c>
      <c r="BW120" s="1021"/>
      <c r="BX120" s="1021"/>
      <c r="BY120" s="1021"/>
      <c r="BZ120" s="1021"/>
      <c r="CA120" s="1021">
        <v>4753785</v>
      </c>
      <c r="CB120" s="1021"/>
      <c r="CC120" s="1021"/>
      <c r="CD120" s="1021"/>
      <c r="CE120" s="1021"/>
      <c r="CF120" s="1035">
        <v>42.3</v>
      </c>
      <c r="CG120" s="1036"/>
      <c r="CH120" s="1036"/>
      <c r="CI120" s="1036"/>
      <c r="CJ120" s="1036"/>
      <c r="CK120" s="1101" t="s">
        <v>470</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2437813</v>
      </c>
      <c r="DH120" s="1021"/>
      <c r="DI120" s="1021"/>
      <c r="DJ120" s="1021"/>
      <c r="DK120" s="1021"/>
      <c r="DL120" s="1021">
        <v>2270544</v>
      </c>
      <c r="DM120" s="1021"/>
      <c r="DN120" s="1021"/>
      <c r="DO120" s="1021"/>
      <c r="DP120" s="1021"/>
      <c r="DQ120" s="1021">
        <v>2118171</v>
      </c>
      <c r="DR120" s="1021"/>
      <c r="DS120" s="1021"/>
      <c r="DT120" s="1021"/>
      <c r="DU120" s="1021"/>
      <c r="DV120" s="1022">
        <v>18.8</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176</v>
      </c>
      <c r="AB121" s="1053"/>
      <c r="AC121" s="1053"/>
      <c r="AD121" s="1053"/>
      <c r="AE121" s="1054"/>
      <c r="AF121" s="1055" t="s">
        <v>176</v>
      </c>
      <c r="AG121" s="1053"/>
      <c r="AH121" s="1053"/>
      <c r="AI121" s="1053"/>
      <c r="AJ121" s="1054"/>
      <c r="AK121" s="1055" t="s">
        <v>176</v>
      </c>
      <c r="AL121" s="1053"/>
      <c r="AM121" s="1053"/>
      <c r="AN121" s="1053"/>
      <c r="AO121" s="1054"/>
      <c r="AP121" s="1056" t="s">
        <v>176</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2939182</v>
      </c>
      <c r="BR121" s="1014"/>
      <c r="BS121" s="1014"/>
      <c r="BT121" s="1014"/>
      <c r="BU121" s="1014"/>
      <c r="BV121" s="1014">
        <v>2539985</v>
      </c>
      <c r="BW121" s="1014"/>
      <c r="BX121" s="1014"/>
      <c r="BY121" s="1014"/>
      <c r="BZ121" s="1014"/>
      <c r="CA121" s="1014">
        <v>2330105</v>
      </c>
      <c r="CB121" s="1014"/>
      <c r="CC121" s="1014"/>
      <c r="CD121" s="1014"/>
      <c r="CE121" s="1014"/>
      <c r="CF121" s="1008">
        <v>20.7</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176</v>
      </c>
      <c r="AB122" s="1053"/>
      <c r="AC122" s="1053"/>
      <c r="AD122" s="1053"/>
      <c r="AE122" s="1054"/>
      <c r="AF122" s="1055" t="s">
        <v>176</v>
      </c>
      <c r="AG122" s="1053"/>
      <c r="AH122" s="1053"/>
      <c r="AI122" s="1053"/>
      <c r="AJ122" s="1054"/>
      <c r="AK122" s="1055" t="s">
        <v>473</v>
      </c>
      <c r="AL122" s="1053"/>
      <c r="AM122" s="1053"/>
      <c r="AN122" s="1053"/>
      <c r="AO122" s="1054"/>
      <c r="AP122" s="1056" t="s">
        <v>176</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16565788</v>
      </c>
      <c r="BR122" s="1092"/>
      <c r="BS122" s="1092"/>
      <c r="BT122" s="1092"/>
      <c r="BU122" s="1092"/>
      <c r="BV122" s="1092">
        <v>16384005</v>
      </c>
      <c r="BW122" s="1092"/>
      <c r="BX122" s="1092"/>
      <c r="BY122" s="1092"/>
      <c r="BZ122" s="1092"/>
      <c r="CA122" s="1092">
        <v>16099911</v>
      </c>
      <c r="CB122" s="1092"/>
      <c r="CC122" s="1092"/>
      <c r="CD122" s="1092"/>
      <c r="CE122" s="1092"/>
      <c r="CF122" s="1112">
        <v>143.19999999999999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176</v>
      </c>
      <c r="AB123" s="1053"/>
      <c r="AC123" s="1053"/>
      <c r="AD123" s="1053"/>
      <c r="AE123" s="1054"/>
      <c r="AF123" s="1055" t="s">
        <v>176</v>
      </c>
      <c r="AG123" s="1053"/>
      <c r="AH123" s="1053"/>
      <c r="AI123" s="1053"/>
      <c r="AJ123" s="1054"/>
      <c r="AK123" s="1055" t="s">
        <v>176</v>
      </c>
      <c r="AL123" s="1053"/>
      <c r="AM123" s="1053"/>
      <c r="AN123" s="1053"/>
      <c r="AO123" s="1054"/>
      <c r="AP123" s="1056" t="s">
        <v>176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475</v>
      </c>
      <c r="BP123" s="1100"/>
      <c r="BQ123" s="1159">
        <v>23314113</v>
      </c>
      <c r="BR123" s="1160"/>
      <c r="BS123" s="1160"/>
      <c r="BT123" s="1160"/>
      <c r="BU123" s="1160"/>
      <c r="BV123" s="1160">
        <v>23255688</v>
      </c>
      <c r="BW123" s="1160"/>
      <c r="BX123" s="1160"/>
      <c r="BY123" s="1160"/>
      <c r="BZ123" s="1160"/>
      <c r="CA123" s="1160">
        <v>23183801</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176</v>
      </c>
      <c r="AB124" s="1053"/>
      <c r="AC124" s="1053"/>
      <c r="AD124" s="1053"/>
      <c r="AE124" s="1054"/>
      <c r="AF124" s="1055" t="s">
        <v>176</v>
      </c>
      <c r="AG124" s="1053"/>
      <c r="AH124" s="1053"/>
      <c r="AI124" s="1053"/>
      <c r="AJ124" s="1054"/>
      <c r="AK124" s="1055" t="s">
        <v>176</v>
      </c>
      <c r="AL124" s="1053"/>
      <c r="AM124" s="1053"/>
      <c r="AN124" s="1053"/>
      <c r="AO124" s="1054"/>
      <c r="AP124" s="1056" t="s">
        <v>176</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41.5</v>
      </c>
      <c r="BR124" s="1122"/>
      <c r="BS124" s="1122"/>
      <c r="BT124" s="1122"/>
      <c r="BU124" s="1122"/>
      <c r="BV124" s="1122">
        <v>34.299999999999997</v>
      </c>
      <c r="BW124" s="1122"/>
      <c r="BX124" s="1122"/>
      <c r="BY124" s="1122"/>
      <c r="BZ124" s="1122"/>
      <c r="CA124" s="1122">
        <v>27.1</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176</v>
      </c>
      <c r="DH124" s="1078"/>
      <c r="DI124" s="1078"/>
      <c r="DJ124" s="1078"/>
      <c r="DK124" s="1079"/>
      <c r="DL124" s="1077" t="s">
        <v>176</v>
      </c>
      <c r="DM124" s="1078"/>
      <c r="DN124" s="1078"/>
      <c r="DO124" s="1078"/>
      <c r="DP124" s="1079"/>
      <c r="DQ124" s="1077" t="s">
        <v>176</v>
      </c>
      <c r="DR124" s="1078"/>
      <c r="DS124" s="1078"/>
      <c r="DT124" s="1078"/>
      <c r="DU124" s="1079"/>
      <c r="DV124" s="1080" t="s">
        <v>176</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176</v>
      </c>
      <c r="AB125" s="1053"/>
      <c r="AC125" s="1053"/>
      <c r="AD125" s="1053"/>
      <c r="AE125" s="1054"/>
      <c r="AF125" s="1055" t="s">
        <v>176</v>
      </c>
      <c r="AG125" s="1053"/>
      <c r="AH125" s="1053"/>
      <c r="AI125" s="1053"/>
      <c r="AJ125" s="1054"/>
      <c r="AK125" s="1055" t="s">
        <v>176</v>
      </c>
      <c r="AL125" s="1053"/>
      <c r="AM125" s="1053"/>
      <c r="AN125" s="1053"/>
      <c r="AO125" s="1054"/>
      <c r="AP125" s="1056" t="s">
        <v>176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176</v>
      </c>
      <c r="DH125" s="1021"/>
      <c r="DI125" s="1021"/>
      <c r="DJ125" s="1021"/>
      <c r="DK125" s="1021"/>
      <c r="DL125" s="1021" t="s">
        <v>176</v>
      </c>
      <c r="DM125" s="1021"/>
      <c r="DN125" s="1021"/>
      <c r="DO125" s="1021"/>
      <c r="DP125" s="1021"/>
      <c r="DQ125" s="1021" t="s">
        <v>176</v>
      </c>
      <c r="DR125" s="1021"/>
      <c r="DS125" s="1021"/>
      <c r="DT125" s="1021"/>
      <c r="DU125" s="1021"/>
      <c r="DV125" s="1022" t="s">
        <v>176</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176</v>
      </c>
      <c r="AB126" s="1053"/>
      <c r="AC126" s="1053"/>
      <c r="AD126" s="1053"/>
      <c r="AE126" s="1054"/>
      <c r="AF126" s="1055" t="s">
        <v>176</v>
      </c>
      <c r="AG126" s="1053"/>
      <c r="AH126" s="1053"/>
      <c r="AI126" s="1053"/>
      <c r="AJ126" s="1054"/>
      <c r="AK126" s="1055" t="s">
        <v>176</v>
      </c>
      <c r="AL126" s="1053"/>
      <c r="AM126" s="1053"/>
      <c r="AN126" s="1053"/>
      <c r="AO126" s="1054"/>
      <c r="AP126" s="1056" t="s">
        <v>176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465</v>
      </c>
      <c r="DH126" s="1014"/>
      <c r="DI126" s="1014"/>
      <c r="DJ126" s="1014"/>
      <c r="DK126" s="1014"/>
      <c r="DL126" s="1014" t="s">
        <v>176</v>
      </c>
      <c r="DM126" s="1014"/>
      <c r="DN126" s="1014"/>
      <c r="DO126" s="1014"/>
      <c r="DP126" s="1014"/>
      <c r="DQ126" s="1014" t="s">
        <v>176</v>
      </c>
      <c r="DR126" s="1014"/>
      <c r="DS126" s="1014"/>
      <c r="DT126" s="1014"/>
      <c r="DU126" s="1014"/>
      <c r="DV126" s="1015" t="s">
        <v>176</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30045</v>
      </c>
      <c r="AB127" s="1053"/>
      <c r="AC127" s="1053"/>
      <c r="AD127" s="1053"/>
      <c r="AE127" s="1054"/>
      <c r="AF127" s="1055">
        <v>24514</v>
      </c>
      <c r="AG127" s="1053"/>
      <c r="AH127" s="1053"/>
      <c r="AI127" s="1053"/>
      <c r="AJ127" s="1054"/>
      <c r="AK127" s="1055">
        <v>18991</v>
      </c>
      <c r="AL127" s="1053"/>
      <c r="AM127" s="1053"/>
      <c r="AN127" s="1053"/>
      <c r="AO127" s="1054"/>
      <c r="AP127" s="1056">
        <v>0.2</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176</v>
      </c>
      <c r="DH127" s="1014"/>
      <c r="DI127" s="1014"/>
      <c r="DJ127" s="1014"/>
      <c r="DK127" s="1014"/>
      <c r="DL127" s="1014" t="s">
        <v>176</v>
      </c>
      <c r="DM127" s="1014"/>
      <c r="DN127" s="1014"/>
      <c r="DO127" s="1014"/>
      <c r="DP127" s="1014"/>
      <c r="DQ127" s="1014" t="s">
        <v>176</v>
      </c>
      <c r="DR127" s="1014"/>
      <c r="DS127" s="1014"/>
      <c r="DT127" s="1014"/>
      <c r="DU127" s="1014"/>
      <c r="DV127" s="1015" t="s">
        <v>176</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290280</v>
      </c>
      <c r="AB128" s="1142"/>
      <c r="AC128" s="1142"/>
      <c r="AD128" s="1142"/>
      <c r="AE128" s="1143"/>
      <c r="AF128" s="1144">
        <v>292797</v>
      </c>
      <c r="AG128" s="1142"/>
      <c r="AH128" s="1142"/>
      <c r="AI128" s="1142"/>
      <c r="AJ128" s="1143"/>
      <c r="AK128" s="1144">
        <v>297269</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473</v>
      </c>
      <c r="BG128" s="1149"/>
      <c r="BH128" s="1149"/>
      <c r="BI128" s="1149"/>
      <c r="BJ128" s="1149"/>
      <c r="BK128" s="1149"/>
      <c r="BL128" s="1150"/>
      <c r="BM128" s="1148">
        <v>12.97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176</v>
      </c>
      <c r="DH128" s="1134"/>
      <c r="DI128" s="1134"/>
      <c r="DJ128" s="1134"/>
      <c r="DK128" s="1134"/>
      <c r="DL128" s="1134" t="s">
        <v>176</v>
      </c>
      <c r="DM128" s="1134"/>
      <c r="DN128" s="1134"/>
      <c r="DO128" s="1134"/>
      <c r="DP128" s="1134"/>
      <c r="DQ128" s="1134" t="s">
        <v>176</v>
      </c>
      <c r="DR128" s="1134"/>
      <c r="DS128" s="1134"/>
      <c r="DT128" s="1134"/>
      <c r="DU128" s="1134"/>
      <c r="DV128" s="1135" t="s">
        <v>176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12743810</v>
      </c>
      <c r="AB129" s="1053"/>
      <c r="AC129" s="1053"/>
      <c r="AD129" s="1053"/>
      <c r="AE129" s="1054"/>
      <c r="AF129" s="1055">
        <v>12731081</v>
      </c>
      <c r="AG129" s="1053"/>
      <c r="AH129" s="1053"/>
      <c r="AI129" s="1053"/>
      <c r="AJ129" s="1054"/>
      <c r="AK129" s="1055">
        <v>12787674</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176</v>
      </c>
      <c r="BG129" s="1163"/>
      <c r="BH129" s="1163"/>
      <c r="BI129" s="1163"/>
      <c r="BJ129" s="1163"/>
      <c r="BK129" s="1163"/>
      <c r="BL129" s="1164"/>
      <c r="BM129" s="1162">
        <v>17.97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1570967</v>
      </c>
      <c r="AB130" s="1053"/>
      <c r="AC130" s="1053"/>
      <c r="AD130" s="1053"/>
      <c r="AE130" s="1054"/>
      <c r="AF130" s="1055">
        <v>1571622</v>
      </c>
      <c r="AG130" s="1053"/>
      <c r="AH130" s="1053"/>
      <c r="AI130" s="1053"/>
      <c r="AJ130" s="1054"/>
      <c r="AK130" s="1055">
        <v>1542009</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7.3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11172843</v>
      </c>
      <c r="AB131" s="1078"/>
      <c r="AC131" s="1078"/>
      <c r="AD131" s="1078"/>
      <c r="AE131" s="1079"/>
      <c r="AF131" s="1077">
        <v>11159459</v>
      </c>
      <c r="AG131" s="1078"/>
      <c r="AH131" s="1078"/>
      <c r="AI131" s="1078"/>
      <c r="AJ131" s="1079"/>
      <c r="AK131" s="1077">
        <v>11245665</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27.1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7.2973279939999998</v>
      </c>
      <c r="AB132" s="1194"/>
      <c r="AC132" s="1194"/>
      <c r="AD132" s="1194"/>
      <c r="AE132" s="1195"/>
      <c r="AF132" s="1196">
        <v>7.5248361050000003</v>
      </c>
      <c r="AG132" s="1194"/>
      <c r="AH132" s="1194"/>
      <c r="AI132" s="1194"/>
      <c r="AJ132" s="1195"/>
      <c r="AK132" s="1196">
        <v>7.2171187740000002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6.2</v>
      </c>
      <c r="AB133" s="1177"/>
      <c r="AC133" s="1177"/>
      <c r="AD133" s="1177"/>
      <c r="AE133" s="1178"/>
      <c r="AF133" s="1176">
        <v>7.3</v>
      </c>
      <c r="AG133" s="1177"/>
      <c r="AH133" s="1177"/>
      <c r="AI133" s="1177"/>
      <c r="AJ133" s="1178"/>
      <c r="AK133" s="1176">
        <v>7.3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UVORbJEFEutMPv2SZMsqAe/TcsnWXndzjmRMRFiaHzpPWQV+LBuJ9uwpax4k0qFlyzkMFryFmHnTPY0jhuPYw==" saltValue="vv21JSETPeQajbNSHSf+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Sd80IAckiFpZfKGRvqK+cLcqxq2+7dipMQjZ2zXTf+xVUOSHjuu/xELsZb8v0FWSiH1m3eDQ/ukIVuGZA3gw==" saltValue="AODILfEZljL9oCJJqjfK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i2nbxzTYl/Yoj19VTElOeQBLHa3v2/6BddDeyiYcS81+fYahkmQiNDOvz1KttbjJkWkKW+qRmyGfk3bSHQQSQ==" saltValue="mxcu85d1NLzHv/RuQpCok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3328089</v>
      </c>
      <c r="AP9" s="313">
        <v>50295</v>
      </c>
      <c r="AQ9" s="314">
        <v>57754</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29173</v>
      </c>
      <c r="AP10" s="316">
        <v>441</v>
      </c>
      <c r="AQ10" s="317">
        <v>3830</v>
      </c>
      <c r="AR10" s="318">
        <v>-88.5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701597</v>
      </c>
      <c r="AP11" s="316">
        <v>10603</v>
      </c>
      <c r="AQ11" s="317">
        <v>6814</v>
      </c>
      <c r="AR11" s="318">
        <v>55.6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18717</v>
      </c>
      <c r="AP12" s="316">
        <v>283</v>
      </c>
      <c r="AQ12" s="317">
        <v>1059</v>
      </c>
      <c r="AR12" s="318">
        <v>-73.3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181866</v>
      </c>
      <c r="AP14" s="316">
        <v>2748</v>
      </c>
      <c r="AQ14" s="317">
        <v>2651</v>
      </c>
      <c r="AR14" s="318">
        <v>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37060</v>
      </c>
      <c r="AP15" s="316">
        <v>560</v>
      </c>
      <c r="AQ15" s="317">
        <v>1352</v>
      </c>
      <c r="AR15" s="318">
        <v>-58.6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-212320</v>
      </c>
      <c r="AP16" s="316">
        <v>-3209</v>
      </c>
      <c r="AQ16" s="317">
        <v>-4074</v>
      </c>
      <c r="AR16" s="318">
        <v>-21.2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4084182</v>
      </c>
      <c r="AP17" s="316">
        <v>61722</v>
      </c>
      <c r="AQ17" s="317">
        <v>69392</v>
      </c>
      <c r="AR17" s="318">
        <v>-11.1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5.94</v>
      </c>
      <c r="AP21" s="329">
        <v>6.31</v>
      </c>
      <c r="AQ21" s="330">
        <v>-0.37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100.6</v>
      </c>
      <c r="AP22" s="334">
        <v>98.4</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2299794</v>
      </c>
      <c r="AP32" s="343">
        <v>34755</v>
      </c>
      <c r="AQ32" s="344">
        <v>34189</v>
      </c>
      <c r="AR32" s="345">
        <v>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v>3333</v>
      </c>
      <c r="AP34" s="343">
        <v>50</v>
      </c>
      <c r="AQ34" s="344">
        <v>16</v>
      </c>
      <c r="AR34" s="345">
        <v>212.5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280865</v>
      </c>
      <c r="AP35" s="343">
        <v>4245</v>
      </c>
      <c r="AQ35" s="344">
        <v>9412</v>
      </c>
      <c r="AR35" s="345">
        <v>-54.9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47827</v>
      </c>
      <c r="AP36" s="343">
        <v>723</v>
      </c>
      <c r="AQ36" s="344">
        <v>2024</v>
      </c>
      <c r="AR36" s="345">
        <v>-64.3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18991</v>
      </c>
      <c r="AP37" s="343">
        <v>287</v>
      </c>
      <c r="AQ37" s="344">
        <v>1165</v>
      </c>
      <c r="AR37" s="345">
        <v>-75.400000000000006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v>81</v>
      </c>
      <c r="AP38" s="346">
        <v>1</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-297269</v>
      </c>
      <c r="AP39" s="343">
        <v>-4492</v>
      </c>
      <c r="AQ39" s="344">
        <v>-6367</v>
      </c>
      <c r="AR39" s="345">
        <v>-29.4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-1542009</v>
      </c>
      <c r="AP40" s="343">
        <v>-23303</v>
      </c>
      <c r="AQ40" s="344">
        <v>-28963</v>
      </c>
      <c r="AR40" s="345">
        <v>-19.5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811613</v>
      </c>
      <c r="AP41" s="343">
        <v>12265</v>
      </c>
      <c r="AQ41" s="344">
        <v>11478</v>
      </c>
      <c r="AR41" s="345">
        <v>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1094425</v>
      </c>
      <c r="AN51" s="365">
        <v>16058</v>
      </c>
      <c r="AO51" s="366">
        <v>-72.400000000000006</v>
      </c>
      <c r="AP51" s="367">
        <v>47278</v>
      </c>
      <c r="AQ51" s="368">
        <v>-28.6</v>
      </c>
      <c r="AR51" s="369">
        <v>-43.8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768962</v>
      </c>
      <c r="AN52" s="373">
        <v>11283</v>
      </c>
      <c r="AO52" s="374">
        <v>-78</v>
      </c>
      <c r="AP52" s="375">
        <v>24096</v>
      </c>
      <c r="AQ52" s="376">
        <v>-24.3</v>
      </c>
      <c r="AR52" s="377">
        <v>-53.7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1164482</v>
      </c>
      <c r="AN53" s="365">
        <v>17228</v>
      </c>
      <c r="AO53" s="366">
        <v>7.3</v>
      </c>
      <c r="AP53" s="367">
        <v>44504</v>
      </c>
      <c r="AQ53" s="368">
        <v>-5.9</v>
      </c>
      <c r="AR53" s="369">
        <v>13.2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921671</v>
      </c>
      <c r="AN54" s="373">
        <v>13636</v>
      </c>
      <c r="AO54" s="374">
        <v>20.9</v>
      </c>
      <c r="AP54" s="375">
        <v>25876</v>
      </c>
      <c r="AQ54" s="376">
        <v>7.4</v>
      </c>
      <c r="AR54" s="377">
        <v>13.5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1297043</v>
      </c>
      <c r="AN55" s="365">
        <v>19335</v>
      </c>
      <c r="AO55" s="366">
        <v>12.2</v>
      </c>
      <c r="AP55" s="367">
        <v>47820</v>
      </c>
      <c r="AQ55" s="368">
        <v>7.5</v>
      </c>
      <c r="AR55" s="369">
        <v>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839681</v>
      </c>
      <c r="AN56" s="373">
        <v>12517</v>
      </c>
      <c r="AO56" s="374">
        <v>-8.1999999999999993</v>
      </c>
      <c r="AP56" s="375">
        <v>25855</v>
      </c>
      <c r="AQ56" s="376">
        <v>-0.1</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924227</v>
      </c>
      <c r="AN57" s="365">
        <v>13863</v>
      </c>
      <c r="AO57" s="366">
        <v>-28.3</v>
      </c>
      <c r="AP57" s="367">
        <v>41934</v>
      </c>
      <c r="AQ57" s="368">
        <v>-12.3</v>
      </c>
      <c r="AR57" s="369">
        <v>-16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762697</v>
      </c>
      <c r="AN58" s="373">
        <v>11440</v>
      </c>
      <c r="AO58" s="374">
        <v>-8.6</v>
      </c>
      <c r="AP58" s="375">
        <v>23352</v>
      </c>
      <c r="AQ58" s="376">
        <v>-9.6999999999999993</v>
      </c>
      <c r="AR58" s="377">
        <v>1.1000000000000001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1266848</v>
      </c>
      <c r="AN59" s="365">
        <v>19145</v>
      </c>
      <c r="AO59" s="366">
        <v>38.1</v>
      </c>
      <c r="AP59" s="367">
        <v>45588</v>
      </c>
      <c r="AQ59" s="368">
        <v>8.6999999999999993</v>
      </c>
      <c r="AR59" s="369">
        <v>29.4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898564</v>
      </c>
      <c r="AN60" s="373">
        <v>13579</v>
      </c>
      <c r="AO60" s="374">
        <v>18.7</v>
      </c>
      <c r="AP60" s="375">
        <v>24150</v>
      </c>
      <c r="AQ60" s="376">
        <v>3.4</v>
      </c>
      <c r="AR60" s="377">
        <v>15.3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1149405</v>
      </c>
      <c r="AN61" s="380">
        <v>17126</v>
      </c>
      <c r="AO61" s="381">
        <v>-8.6</v>
      </c>
      <c r="AP61" s="382">
        <v>45425</v>
      </c>
      <c r="AQ61" s="383">
        <v>-6.1</v>
      </c>
      <c r="AR61" s="369">
        <v>-2.5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838315</v>
      </c>
      <c r="AN62" s="373">
        <v>12491</v>
      </c>
      <c r="AO62" s="374">
        <v>-11</v>
      </c>
      <c r="AP62" s="375">
        <v>24666</v>
      </c>
      <c r="AQ62" s="376">
        <v>-4.7</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TkHBFJKgc45fIFWJKCbBlpXulKxx7J2K4H9NHFxL6GaQsTLeGb9LsCIKmbSZ89CuECsAfZMAGK/V6The3tPvQ==" saltValue="BihvyP2fvcuqIFSNPULu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1wuvtpHTD/6eC+swLEF46PS94cKuTqS26QdlIZXRM36ZzWAeccsh2KgmAxzJYOkqlNQTzg+vntihXGDWc29BsA==" saltValue="MTvCS6OnR8DDKSsgtrlg9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DFGxjqIpmMuJLGDwyOMpy289K2/FRawt3zf9FToqfKJqifhtQyD0E83sRojSr9wypxgOcEPXl3LQoxXmxsYhpA==" saltValue="PppMG6dXSEUcPEWVKojq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12.46</v>
      </c>
      <c r="G47" s="12">
        <v>9</v>
      </c>
      <c r="H47" s="12">
        <v>7.89</v>
      </c>
      <c r="I47" s="12">
        <v>9.2899999999999991</v>
      </c>
      <c r="J47" s="13">
        <v>9.24</v>
      </c>
    </row>
    <row r="48" spans="2:10" ht="57.75" customHeight="1" x14ac:dyDescent="0.15">
      <c r="B48" s="14"/>
      <c r="C48" s="1238" t="s">
        <v>4</v>
      </c>
      <c r="D48" s="1238"/>
      <c r="E48" s="1239"/>
      <c r="F48" s="15">
        <v>7.02</v>
      </c>
      <c r="G48" s="16">
        <v>5.94</v>
      </c>
      <c r="H48" s="16">
        <v>5.22</v>
      </c>
      <c r="I48" s="16">
        <v>6.84</v>
      </c>
      <c r="J48" s="17">
        <v>8.0399999999999991</v>
      </c>
    </row>
    <row r="49" spans="2:10" ht="57.75" customHeight="1" thickBot="1" x14ac:dyDescent="0.2">
      <c r="B49" s="18"/>
      <c r="C49" s="1240" t="s">
        <v>5</v>
      </c>
      <c r="D49" s="1240"/>
      <c r="E49" s="1241"/>
      <c r="F49" s="19">
        <v>0.72</v>
      </c>
      <c r="G49" s="20" t="s">
        <v>560</v>
      </c>
      <c r="H49" s="20" t="s">
        <v>561</v>
      </c>
      <c r="I49" s="20">
        <v>3</v>
      </c>
      <c r="J49" s="21">
        <v>1.52</v>
      </c>
    </row>
    <row r="50" spans="2:10" ht="13.5" customHeight="1" x14ac:dyDescent="0.15"/>
  </sheetData>
  <sheetProtection algorithmName="SHA-512" hashValue="fLQlTbTCcghk3oKURRIZ8SZ/TLbOhsmwTKMH5xZ+25Ufgk094eJ0o+e2xhj01TOBHtmIXKfJyd/3PzoBQUFQ4w==" saltValue="RS1zn4D95yNn1bNXGrzV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562</v>
      </c>
      <c r="D34" s="1248"/>
      <c r="E34" s="1249"/>
      <c r="F34" s="32">
        <v>6.9</v>
      </c>
      <c r="G34" s="33">
        <v>5.84</v>
      </c>
      <c r="H34" s="33">
        <v>5.12</v>
      </c>
      <c r="I34" s="33">
        <v>6.46</v>
      </c>
      <c r="J34" s="34">
        <v>7.94</v>
      </c>
      <c r="K34" s="22"/>
      <c r="L34" s="22"/>
      <c r="M34" s="22"/>
      <c r="N34" s="22"/>
      <c r="O34" s="22"/>
      <c r="P34" s="22"/>
    </row>
    <row r="35" spans="1:16" ht="39" customHeight="1" x14ac:dyDescent="0.15">
      <c r="A35" s="22"/>
      <c r="B35" s="35"/>
      <c r="C35" s="1242" t="s">
        <v>563</v>
      </c>
      <c r="D35" s="1243"/>
      <c r="E35" s="1244"/>
      <c r="F35" s="36">
        <v>3.98</v>
      </c>
      <c r="G35" s="37">
        <v>4.7300000000000004</v>
      </c>
      <c r="H35" s="37">
        <v>4.0999999999999996</v>
      </c>
      <c r="I35" s="37">
        <v>1.27</v>
      </c>
      <c r="J35" s="38">
        <v>1.29</v>
      </c>
      <c r="K35" s="22"/>
      <c r="L35" s="22"/>
      <c r="M35" s="22"/>
      <c r="N35" s="22"/>
      <c r="O35" s="22"/>
      <c r="P35" s="22"/>
    </row>
    <row r="36" spans="1:16" ht="39" customHeight="1" x14ac:dyDescent="0.15">
      <c r="A36" s="22"/>
      <c r="B36" s="35"/>
      <c r="C36" s="1242" t="s">
        <v>564</v>
      </c>
      <c r="D36" s="1243"/>
      <c r="E36" s="1244"/>
      <c r="F36" s="36" t="s">
        <v>514</v>
      </c>
      <c r="G36" s="37" t="s">
        <v>514</v>
      </c>
      <c r="H36" s="37">
        <v>0.86</v>
      </c>
      <c r="I36" s="37">
        <v>1.17</v>
      </c>
      <c r="J36" s="38">
        <v>1.1100000000000001</v>
      </c>
      <c r="K36" s="22"/>
      <c r="L36" s="22"/>
      <c r="M36" s="22"/>
      <c r="N36" s="22"/>
      <c r="O36" s="22"/>
      <c r="P36" s="22"/>
    </row>
    <row r="37" spans="1:16" ht="39" customHeight="1" x14ac:dyDescent="0.15">
      <c r="A37" s="22"/>
      <c r="B37" s="35"/>
      <c r="C37" s="1242" t="s">
        <v>565</v>
      </c>
      <c r="D37" s="1243"/>
      <c r="E37" s="1244"/>
      <c r="F37" s="36">
        <v>0.19</v>
      </c>
      <c r="G37" s="37">
        <v>0.59</v>
      </c>
      <c r="H37" s="37">
        <v>0.74</v>
      </c>
      <c r="I37" s="37">
        <v>1.1200000000000001</v>
      </c>
      <c r="J37" s="38">
        <v>0.2</v>
      </c>
      <c r="K37" s="22"/>
      <c r="L37" s="22"/>
      <c r="M37" s="22"/>
      <c r="N37" s="22"/>
      <c r="O37" s="22"/>
      <c r="P37" s="22"/>
    </row>
    <row r="38" spans="1:16" ht="39" customHeight="1" x14ac:dyDescent="0.15">
      <c r="A38" s="22"/>
      <c r="B38" s="35"/>
      <c r="C38" s="1242" t="s">
        <v>566</v>
      </c>
      <c r="D38" s="1243"/>
      <c r="E38" s="1244"/>
      <c r="F38" s="36">
        <v>0.1</v>
      </c>
      <c r="G38" s="37">
        <v>0.09</v>
      </c>
      <c r="H38" s="37">
        <v>0.09</v>
      </c>
      <c r="I38" s="37">
        <v>0.06</v>
      </c>
      <c r="J38" s="38">
        <v>0.09</v>
      </c>
      <c r="K38" s="22"/>
      <c r="L38" s="22"/>
      <c r="M38" s="22"/>
      <c r="N38" s="22"/>
      <c r="O38" s="22"/>
      <c r="P38" s="22"/>
    </row>
    <row r="39" spans="1:16" ht="39" customHeight="1" x14ac:dyDescent="0.15">
      <c r="A39" s="22"/>
      <c r="B39" s="35"/>
      <c r="C39" s="1242" t="s">
        <v>567</v>
      </c>
      <c r="D39" s="1243"/>
      <c r="E39" s="1244"/>
      <c r="F39" s="36">
        <v>0.18</v>
      </c>
      <c r="G39" s="37">
        <v>0.22</v>
      </c>
      <c r="H39" s="37">
        <v>0.36</v>
      </c>
      <c r="I39" s="37">
        <v>0</v>
      </c>
      <c r="J39" s="38">
        <v>0.02</v>
      </c>
      <c r="K39" s="22"/>
      <c r="L39" s="22"/>
      <c r="M39" s="22"/>
      <c r="N39" s="22"/>
      <c r="O39" s="22"/>
      <c r="P39" s="22"/>
    </row>
    <row r="40" spans="1:16" ht="39" customHeight="1" x14ac:dyDescent="0.15">
      <c r="A40" s="22"/>
      <c r="B40" s="35"/>
      <c r="C40" s="1242" t="s">
        <v>568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570</v>
      </c>
      <c r="D43" s="1246"/>
      <c r="E43" s="1247"/>
      <c r="F43" s="41">
        <v>0.28999999999999998</v>
      </c>
      <c r="G43" s="42">
        <v>0.42</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c81QbSBBHOVdmC9QIbJP2E4H5UWZVV9HHsIMvrDKA5ub85Kfq4dcIF8fcyJigrine5mp0b2MkJqtOvB3a2Yw==" saltValue="iosHEENgoq8FinIgz9eX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1929</v>
      </c>
      <c r="L45" s="60">
        <v>2175</v>
      </c>
      <c r="M45" s="60">
        <v>2235</v>
      </c>
      <c r="N45" s="60">
        <v>2356</v>
      </c>
      <c r="O45" s="61">
        <v>2300</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13</v>
      </c>
      <c r="F47" s="1258"/>
      <c r="G47" s="1258"/>
      <c r="H47" s="1258"/>
      <c r="I47" s="1258"/>
      <c r="J47" s="1259"/>
      <c r="K47" s="63">
        <v>5</v>
      </c>
      <c r="L47" s="64">
        <v>5</v>
      </c>
      <c r="M47" s="64">
        <v>5</v>
      </c>
      <c r="N47" s="64">
        <v>5</v>
      </c>
      <c r="O47" s="65">
        <v>3</v>
      </c>
      <c r="P47" s="48"/>
      <c r="Q47" s="48"/>
      <c r="R47" s="48"/>
      <c r="S47" s="48"/>
      <c r="T47" s="48"/>
      <c r="U47" s="48"/>
    </row>
    <row r="48" spans="1:21" ht="30.75" customHeight="1" x14ac:dyDescent="0.15">
      <c r="A48" s="48"/>
      <c r="B48" s="1252"/>
      <c r="C48" s="1253"/>
      <c r="D48" s="62"/>
      <c r="E48" s="1258" t="s">
        <v>14</v>
      </c>
      <c r="F48" s="1258"/>
      <c r="G48" s="1258"/>
      <c r="H48" s="1258"/>
      <c r="I48" s="1258"/>
      <c r="J48" s="1259"/>
      <c r="K48" s="63">
        <v>211</v>
      </c>
      <c r="L48" s="64">
        <v>227</v>
      </c>
      <c r="M48" s="64">
        <v>300</v>
      </c>
      <c r="N48" s="64">
        <v>291</v>
      </c>
      <c r="O48" s="65">
        <v>281</v>
      </c>
      <c r="P48" s="48"/>
      <c r="Q48" s="48"/>
      <c r="R48" s="48"/>
      <c r="S48" s="48"/>
      <c r="T48" s="48"/>
      <c r="U48" s="48"/>
    </row>
    <row r="49" spans="1:21" ht="30.75" customHeight="1" x14ac:dyDescent="0.15">
      <c r="A49" s="48"/>
      <c r="B49" s="1252"/>
      <c r="C49" s="1253"/>
      <c r="D49" s="62"/>
      <c r="E49" s="1258" t="s">
        <v>15</v>
      </c>
      <c r="F49" s="1258"/>
      <c r="G49" s="1258"/>
      <c r="H49" s="1258"/>
      <c r="I49" s="1258"/>
      <c r="J49" s="1259"/>
      <c r="K49" s="63">
        <v>106</v>
      </c>
      <c r="L49" s="64">
        <v>110</v>
      </c>
      <c r="M49" s="64">
        <v>106</v>
      </c>
      <c r="N49" s="64">
        <v>77</v>
      </c>
      <c r="O49" s="65">
        <v>48</v>
      </c>
      <c r="P49" s="48"/>
      <c r="Q49" s="48"/>
      <c r="R49" s="48"/>
      <c r="S49" s="48"/>
      <c r="T49" s="48"/>
      <c r="U49" s="48"/>
    </row>
    <row r="50" spans="1:21" ht="30.75" customHeight="1" x14ac:dyDescent="0.15">
      <c r="A50" s="48"/>
      <c r="B50" s="1252"/>
      <c r="C50" s="1253"/>
      <c r="D50" s="62"/>
      <c r="E50" s="1258" t="s">
        <v>16</v>
      </c>
      <c r="F50" s="1258"/>
      <c r="G50" s="1258"/>
      <c r="H50" s="1258"/>
      <c r="I50" s="1258"/>
      <c r="J50" s="1259"/>
      <c r="K50" s="63">
        <v>39</v>
      </c>
      <c r="L50" s="64">
        <v>36</v>
      </c>
      <c r="M50" s="64">
        <v>30</v>
      </c>
      <c r="N50" s="64">
        <v>25</v>
      </c>
      <c r="O50" s="65">
        <v>19</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t="s">
        <v>514</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1765</v>
      </c>
      <c r="L52" s="64">
        <v>1815</v>
      </c>
      <c r="M52" s="64">
        <v>1861</v>
      </c>
      <c r="N52" s="64">
        <v>1865</v>
      </c>
      <c r="O52" s="65">
        <v>1839</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525</v>
      </c>
      <c r="L53" s="69">
        <v>738</v>
      </c>
      <c r="M53" s="69">
        <v>815</v>
      </c>
      <c r="N53" s="69">
        <v>889</v>
      </c>
      <c r="O53" s="70">
        <v>812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24</v>
      </c>
      <c r="C57" s="1267"/>
      <c r="D57" s="1270" t="s">
        <v>25</v>
      </c>
      <c r="E57" s="1271"/>
      <c r="F57" s="1271"/>
      <c r="G57" s="1271"/>
      <c r="H57" s="1271"/>
      <c r="I57" s="1271"/>
      <c r="J57" s="1272"/>
      <c r="K57" s="83">
        <v>30</v>
      </c>
      <c r="L57" s="84">
        <v>60</v>
      </c>
      <c r="M57" s="84">
        <v>90</v>
      </c>
      <c r="N57" s="84">
        <v>120</v>
      </c>
      <c r="O57" s="85">
        <v>100</v>
      </c>
    </row>
    <row r="58" spans="1:21" ht="31.5" customHeight="1" thickBot="1" x14ac:dyDescent="0.2">
      <c r="B58" s="1268"/>
      <c r="C58" s="1269"/>
      <c r="D58" s="1273" t="s">
        <v>26</v>
      </c>
      <c r="E58" s="1274"/>
      <c r="F58" s="1274"/>
      <c r="G58" s="1274"/>
      <c r="H58" s="1274"/>
      <c r="I58" s="1274"/>
      <c r="J58" s="1275"/>
      <c r="K58" s="86">
        <v>2</v>
      </c>
      <c r="L58" s="87">
        <v>7</v>
      </c>
      <c r="M58" s="87">
        <v>12</v>
      </c>
      <c r="N58" s="87">
        <v>17</v>
      </c>
      <c r="O58" s="88">
        <v>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o2Il7wOFQNKfE9PTAXLUe4VUq/DWoTQ5gpPe2amBzIxm02YRsLDn7fDWLpCqOS+QK0Nv60PGdTKEREQqLWPrA==" saltValue="Rom2ZkhPZwb0Tth3wXGA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6" t="s">
        <v>29</v>
      </c>
      <c r="C41" s="1277"/>
      <c r="D41" s="102"/>
      <c r="E41" s="1282" t="s">
        <v>30</v>
      </c>
      <c r="F41" s="1282"/>
      <c r="G41" s="1282"/>
      <c r="H41" s="1283"/>
      <c r="I41" s="103">
        <v>24280</v>
      </c>
      <c r="J41" s="104">
        <v>23698</v>
      </c>
      <c r="K41" s="104">
        <v>23310</v>
      </c>
      <c r="L41" s="104">
        <v>22816</v>
      </c>
      <c r="M41" s="105">
        <v>22297</v>
      </c>
    </row>
    <row r="42" spans="2:13" ht="27.75" customHeight="1" x14ac:dyDescent="0.15">
      <c r="B42" s="1278"/>
      <c r="C42" s="1279"/>
      <c r="D42" s="106"/>
      <c r="E42" s="1284" t="s">
        <v>31</v>
      </c>
      <c r="F42" s="1284"/>
      <c r="G42" s="1284"/>
      <c r="H42" s="1285"/>
      <c r="I42" s="107">
        <v>151</v>
      </c>
      <c r="J42" s="108">
        <v>119</v>
      </c>
      <c r="K42" s="108">
        <v>92</v>
      </c>
      <c r="L42" s="108">
        <v>70</v>
      </c>
      <c r="M42" s="109">
        <v>53</v>
      </c>
    </row>
    <row r="43" spans="2:13" ht="27.75" customHeight="1" x14ac:dyDescent="0.15">
      <c r="B43" s="1278"/>
      <c r="C43" s="1279"/>
      <c r="D43" s="106"/>
      <c r="E43" s="1284" t="s">
        <v>32</v>
      </c>
      <c r="F43" s="1284"/>
      <c r="G43" s="1284"/>
      <c r="H43" s="1285"/>
      <c r="I43" s="107">
        <v>2194</v>
      </c>
      <c r="J43" s="108">
        <v>2122</v>
      </c>
      <c r="K43" s="108">
        <v>2438</v>
      </c>
      <c r="L43" s="108">
        <v>2271</v>
      </c>
      <c r="M43" s="109">
        <v>2118</v>
      </c>
    </row>
    <row r="44" spans="2:13" ht="27.75" customHeight="1" x14ac:dyDescent="0.15">
      <c r="B44" s="1278"/>
      <c r="C44" s="1279"/>
      <c r="D44" s="106"/>
      <c r="E44" s="1284" t="s">
        <v>33</v>
      </c>
      <c r="F44" s="1284"/>
      <c r="G44" s="1284"/>
      <c r="H44" s="1285"/>
      <c r="I44" s="107">
        <v>246</v>
      </c>
      <c r="J44" s="108">
        <v>157</v>
      </c>
      <c r="K44" s="108">
        <v>62</v>
      </c>
      <c r="L44" s="108">
        <v>67</v>
      </c>
      <c r="M44" s="109">
        <v>59</v>
      </c>
    </row>
    <row r="45" spans="2:13" ht="27.75" customHeight="1" x14ac:dyDescent="0.15">
      <c r="B45" s="1278"/>
      <c r="C45" s="1279"/>
      <c r="D45" s="106"/>
      <c r="E45" s="1284" t="s">
        <v>34</v>
      </c>
      <c r="F45" s="1284"/>
      <c r="G45" s="1284"/>
      <c r="H45" s="1285"/>
      <c r="I45" s="107">
        <v>2005</v>
      </c>
      <c r="J45" s="108">
        <v>2205</v>
      </c>
      <c r="K45" s="108">
        <v>2059</v>
      </c>
      <c r="L45" s="108">
        <v>1862</v>
      </c>
      <c r="M45" s="109">
        <v>1705</v>
      </c>
    </row>
    <row r="46" spans="2:13" ht="27.75" customHeight="1" x14ac:dyDescent="0.15">
      <c r="B46" s="1278"/>
      <c r="C46" s="1279"/>
      <c r="D46" s="110"/>
      <c r="E46" s="1284" t="s">
        <v>35</v>
      </c>
      <c r="F46" s="1284"/>
      <c r="G46" s="1284"/>
      <c r="H46" s="1285"/>
      <c r="I46" s="107" t="s">
        <v>514</v>
      </c>
      <c r="J46" s="108">
        <v>27</v>
      </c>
      <c r="K46" s="108" t="s">
        <v>514</v>
      </c>
      <c r="L46" s="108" t="s">
        <v>514</v>
      </c>
      <c r="M46" s="109" t="s">
        <v>514</v>
      </c>
    </row>
    <row r="47" spans="2:13" ht="27.75" customHeight="1" x14ac:dyDescent="0.15">
      <c r="B47" s="1278"/>
      <c r="C47" s="1279"/>
      <c r="D47" s="111"/>
      <c r="E47" s="1286" t="s">
        <v>36</v>
      </c>
      <c r="F47" s="1287"/>
      <c r="G47" s="1287"/>
      <c r="H47" s="1288"/>
      <c r="I47" s="107" t="s">
        <v>514</v>
      </c>
      <c r="J47" s="108" t="s">
        <v>514</v>
      </c>
      <c r="K47" s="108" t="s">
        <v>514</v>
      </c>
      <c r="L47" s="108" t="s">
        <v>514</v>
      </c>
      <c r="M47" s="109" t="s">
        <v>514</v>
      </c>
    </row>
    <row r="48" spans="2:13" ht="27.75" customHeight="1" x14ac:dyDescent="0.15">
      <c r="B48" s="1278"/>
      <c r="C48" s="1279"/>
      <c r="D48" s="106"/>
      <c r="E48" s="1284" t="s">
        <v>37</v>
      </c>
      <c r="F48" s="1284"/>
      <c r="G48" s="1284"/>
      <c r="H48" s="1285"/>
      <c r="I48" s="107" t="s">
        <v>514</v>
      </c>
      <c r="J48" s="108" t="s">
        <v>514</v>
      </c>
      <c r="K48" s="108" t="s">
        <v>514</v>
      </c>
      <c r="L48" s="108" t="s">
        <v>514</v>
      </c>
      <c r="M48" s="109" t="s">
        <v>514</v>
      </c>
    </row>
    <row r="49" spans="2:13" ht="27.75" customHeight="1" x14ac:dyDescent="0.15">
      <c r="B49" s="1280"/>
      <c r="C49" s="1281"/>
      <c r="D49" s="106"/>
      <c r="E49" s="1284" t="s">
        <v>38</v>
      </c>
      <c r="F49" s="1284"/>
      <c r="G49" s="1284"/>
      <c r="H49" s="1285"/>
      <c r="I49" s="107" t="s">
        <v>514</v>
      </c>
      <c r="J49" s="108" t="s">
        <v>514</v>
      </c>
      <c r="K49" s="108" t="s">
        <v>514</v>
      </c>
      <c r="L49" s="108" t="s">
        <v>514</v>
      </c>
      <c r="M49" s="109" t="s">
        <v>514</v>
      </c>
    </row>
    <row r="50" spans="2:13" ht="27.75" customHeight="1" x14ac:dyDescent="0.15">
      <c r="B50" s="1289" t="s">
        <v>39</v>
      </c>
      <c r="C50" s="1290"/>
      <c r="D50" s="112"/>
      <c r="E50" s="1284" t="s">
        <v>40</v>
      </c>
      <c r="F50" s="1284"/>
      <c r="G50" s="1284"/>
      <c r="H50" s="1285"/>
      <c r="I50" s="107">
        <v>3871</v>
      </c>
      <c r="J50" s="108">
        <v>3753</v>
      </c>
      <c r="K50" s="108">
        <v>3809</v>
      </c>
      <c r="L50" s="108">
        <v>4332</v>
      </c>
      <c r="M50" s="109">
        <v>4754</v>
      </c>
    </row>
    <row r="51" spans="2:13" ht="27.75" customHeight="1" x14ac:dyDescent="0.15">
      <c r="B51" s="1278"/>
      <c r="C51" s="1279"/>
      <c r="D51" s="106"/>
      <c r="E51" s="1284" t="s">
        <v>41</v>
      </c>
      <c r="F51" s="1284"/>
      <c r="G51" s="1284"/>
      <c r="H51" s="1285"/>
      <c r="I51" s="107">
        <v>2954</v>
      </c>
      <c r="J51" s="108">
        <v>2970</v>
      </c>
      <c r="K51" s="108">
        <v>2939</v>
      </c>
      <c r="L51" s="108">
        <v>2540</v>
      </c>
      <c r="M51" s="109">
        <v>2330</v>
      </c>
    </row>
    <row r="52" spans="2:13" ht="27.75" customHeight="1" x14ac:dyDescent="0.15">
      <c r="B52" s="1280"/>
      <c r="C52" s="1281"/>
      <c r="D52" s="106"/>
      <c r="E52" s="1284" t="s">
        <v>42</v>
      </c>
      <c r="F52" s="1284"/>
      <c r="G52" s="1284"/>
      <c r="H52" s="1285"/>
      <c r="I52" s="107">
        <v>17293</v>
      </c>
      <c r="J52" s="108">
        <v>16885</v>
      </c>
      <c r="K52" s="108">
        <v>16566</v>
      </c>
      <c r="L52" s="108">
        <v>16384</v>
      </c>
      <c r="M52" s="109">
        <v>16100</v>
      </c>
    </row>
    <row r="53" spans="2:13" ht="27.75" customHeight="1" thickBot="1" x14ac:dyDescent="0.2">
      <c r="B53" s="1291" t="s">
        <v>43</v>
      </c>
      <c r="C53" s="1292"/>
      <c r="D53" s="113"/>
      <c r="E53" s="1293" t="s">
        <v>44</v>
      </c>
      <c r="F53" s="1293"/>
      <c r="G53" s="1293"/>
      <c r="H53" s="1294"/>
      <c r="I53" s="114">
        <v>4759</v>
      </c>
      <c r="J53" s="115">
        <v>4721</v>
      </c>
      <c r="K53" s="115">
        <v>4647</v>
      </c>
      <c r="L53" s="115">
        <v>3830</v>
      </c>
      <c r="M53" s="116">
        <v>3049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XpziOOkkcT3d1KGktBVAc7fCO/fodN2IF2VmaRZJcq2zufcaPlTAQbu7Tlce1czxCWXGi25HMMnAAi72lGwKQ==" saltValue="4DuwxG7VcptkXMrUSOqo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1006</v>
      </c>
      <c r="G55" s="128">
        <v>1184</v>
      </c>
      <c r="H55" s="129">
        <v>1181</v>
      </c>
    </row>
    <row r="56" spans="2:8" ht="52.5" customHeight="1" x14ac:dyDescent="0.15">
      <c r="B56" s="130"/>
      <c r="C56" s="1305" t="s">
        <v>48</v>
      </c>
      <c r="D56" s="1305"/>
      <c r="E56" s="1306"/>
      <c r="F56" s="131">
        <v>709</v>
      </c>
      <c r="G56" s="131">
        <v>611</v>
      </c>
      <c r="H56" s="132">
        <v>513</v>
      </c>
    </row>
    <row r="57" spans="2:8" ht="53.25" customHeight="1" x14ac:dyDescent="0.15">
      <c r="B57" s="130"/>
      <c r="C57" s="1307" t="s">
        <v>49</v>
      </c>
      <c r="D57" s="1307"/>
      <c r="E57" s="1308"/>
      <c r="F57" s="133">
        <v>1353</v>
      </c>
      <c r="G57" s="133">
        <v>1603</v>
      </c>
      <c r="H57" s="134">
        <v>1777</v>
      </c>
    </row>
    <row r="58" spans="2:8" ht="45.75" customHeight="1" x14ac:dyDescent="0.15">
      <c r="B58" s="135"/>
      <c r="C58" s="1295" t="s">
        <v>581</v>
      </c>
      <c r="D58" s="1296"/>
      <c r="E58" s="1297"/>
      <c r="F58" s="136">
        <v>809</v>
      </c>
      <c r="G58" s="136">
        <v>816</v>
      </c>
      <c r="H58" s="137">
        <v>872</v>
      </c>
    </row>
    <row r="59" spans="2:8" ht="45.75" customHeight="1" x14ac:dyDescent="0.15">
      <c r="B59" s="135"/>
      <c r="C59" s="1295" t="s">
        <v>582</v>
      </c>
      <c r="D59" s="1296"/>
      <c r="E59" s="1297"/>
      <c r="F59" s="136">
        <v>350</v>
      </c>
      <c r="G59" s="136">
        <v>451</v>
      </c>
      <c r="H59" s="137">
        <v>552</v>
      </c>
    </row>
    <row r="60" spans="2:8" ht="45.75" customHeight="1" x14ac:dyDescent="0.15">
      <c r="B60" s="135"/>
      <c r="C60" s="1295" t="s">
        <v>583</v>
      </c>
      <c r="D60" s="1296"/>
      <c r="E60" s="1297"/>
      <c r="F60" s="136">
        <v>49</v>
      </c>
      <c r="G60" s="136">
        <v>204</v>
      </c>
      <c r="H60" s="137">
        <v>234</v>
      </c>
    </row>
    <row r="61" spans="2:8" ht="45.75" customHeight="1" x14ac:dyDescent="0.15">
      <c r="B61" s="135"/>
      <c r="C61" s="1295" t="s">
        <v>584</v>
      </c>
      <c r="D61" s="1296"/>
      <c r="E61" s="1297"/>
      <c r="F61" s="136">
        <v>109</v>
      </c>
      <c r="G61" s="136">
        <v>108</v>
      </c>
      <c r="H61" s="137">
        <v>103</v>
      </c>
    </row>
    <row r="62" spans="2:8" ht="45.75" customHeight="1" thickBot="1" x14ac:dyDescent="0.2">
      <c r="B62" s="138"/>
      <c r="C62" s="1298" t="s">
        <v>585</v>
      </c>
      <c r="D62" s="1299"/>
      <c r="E62" s="1300"/>
      <c r="F62" s="139">
        <v>34</v>
      </c>
      <c r="G62" s="139">
        <v>23</v>
      </c>
      <c r="H62" s="140">
        <v>14</v>
      </c>
    </row>
    <row r="63" spans="2:8" ht="52.5" customHeight="1" thickBot="1" x14ac:dyDescent="0.2">
      <c r="B63" s="141"/>
      <c r="C63" s="1301" t="s">
        <v>50</v>
      </c>
      <c r="D63" s="1301"/>
      <c r="E63" s="1302"/>
      <c r="F63" s="142">
        <v>3068</v>
      </c>
      <c r="G63" s="142">
        <v>3397</v>
      </c>
      <c r="H63" s="143">
        <v>3471</v>
      </c>
    </row>
    <row r="64" spans="2:8" ht="15" customHeight="1" x14ac:dyDescent="0.15"/>
  </sheetData>
  <sheetProtection algorithmName="SHA-512" hashValue="eFfqBMAwpC7wS1QWdeSyzNngXaqAdWRw5yISQFAm6n3Zy7aPjlFo9izMekH0ElsqOGyP6f57UZcDhpym7Dqyww==" saltValue="4HsZBShcjhc+ILSKyiVN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9" zoomScaleNormal="100" zoomScaleSheetLayoutView="55" workbookViewId="0">
      <selection activeCell="AN43" sqref="AN42: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611</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v>42.4</v>
      </c>
      <c r="BQ51" s="1311"/>
      <c r="BR51" s="1311"/>
      <c r="BS51" s="1311"/>
      <c r="BT51" s="1311"/>
      <c r="BU51" s="1311"/>
      <c r="BV51" s="1311"/>
      <c r="BW51" s="1311"/>
      <c r="BX51" s="1311">
        <v>42.5</v>
      </c>
      <c r="BY51" s="1311"/>
      <c r="BZ51" s="1311"/>
      <c r="CA51" s="1311"/>
      <c r="CB51" s="1311"/>
      <c r="CC51" s="1311"/>
      <c r="CD51" s="1311"/>
      <c r="CE51" s="1311"/>
      <c r="CF51" s="1311">
        <v>41.5</v>
      </c>
      <c r="CG51" s="1311"/>
      <c r="CH51" s="1311"/>
      <c r="CI51" s="1311"/>
      <c r="CJ51" s="1311"/>
      <c r="CK51" s="1311"/>
      <c r="CL51" s="1311"/>
      <c r="CM51" s="1311"/>
      <c r="CN51" s="1311">
        <v>34.299999999999997</v>
      </c>
      <c r="CO51" s="1311"/>
      <c r="CP51" s="1311"/>
      <c r="CQ51" s="1311"/>
      <c r="CR51" s="1311"/>
      <c r="CS51" s="1311"/>
      <c r="CT51" s="1311"/>
      <c r="CU51" s="1311"/>
      <c r="CV51" s="1311">
        <v>27.1</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54.6</v>
      </c>
      <c r="BQ53" s="1311"/>
      <c r="BR53" s="1311"/>
      <c r="BS53" s="1311"/>
      <c r="BT53" s="1311"/>
      <c r="BU53" s="1311"/>
      <c r="BV53" s="1311"/>
      <c r="BW53" s="1311"/>
      <c r="BX53" s="1311">
        <v>56.3</v>
      </c>
      <c r="BY53" s="1311"/>
      <c r="BZ53" s="1311"/>
      <c r="CA53" s="1311"/>
      <c r="CB53" s="1311"/>
      <c r="CC53" s="1311"/>
      <c r="CD53" s="1311"/>
      <c r="CE53" s="1311"/>
      <c r="CF53" s="1311">
        <v>57.8</v>
      </c>
      <c r="CG53" s="1311"/>
      <c r="CH53" s="1311"/>
      <c r="CI53" s="1311"/>
      <c r="CJ53" s="1311"/>
      <c r="CK53" s="1311"/>
      <c r="CL53" s="1311"/>
      <c r="CM53" s="1311"/>
      <c r="CN53" s="1311">
        <v>59.4</v>
      </c>
      <c r="CO53" s="1311"/>
      <c r="CP53" s="1311"/>
      <c r="CQ53" s="1311"/>
      <c r="CR53" s="1311"/>
      <c r="CS53" s="1311"/>
      <c r="CT53" s="1311"/>
      <c r="CU53" s="1311"/>
      <c r="CV53" s="1311">
        <v>61.1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11">
        <v>33.6</v>
      </c>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11">
        <v>56.8</v>
      </c>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42.4</v>
      </c>
      <c r="BQ73" s="1311"/>
      <c r="BR73" s="1311"/>
      <c r="BS73" s="1311"/>
      <c r="BT73" s="1311"/>
      <c r="BU73" s="1311"/>
      <c r="BV73" s="1311"/>
      <c r="BW73" s="1311"/>
      <c r="BX73" s="1311">
        <v>42.5</v>
      </c>
      <c r="BY73" s="1311"/>
      <c r="BZ73" s="1311"/>
      <c r="CA73" s="1311"/>
      <c r="CB73" s="1311"/>
      <c r="CC73" s="1311"/>
      <c r="CD73" s="1311"/>
      <c r="CE73" s="1311"/>
      <c r="CF73" s="1311">
        <v>41.5</v>
      </c>
      <c r="CG73" s="1311"/>
      <c r="CH73" s="1311"/>
      <c r="CI73" s="1311"/>
      <c r="CJ73" s="1311"/>
      <c r="CK73" s="1311"/>
      <c r="CL73" s="1311"/>
      <c r="CM73" s="1311"/>
      <c r="CN73" s="1311">
        <v>34.299999999999997</v>
      </c>
      <c r="CO73" s="1311"/>
      <c r="CP73" s="1311"/>
      <c r="CQ73" s="1311"/>
      <c r="CR73" s="1311"/>
      <c r="CS73" s="1311"/>
      <c r="CT73" s="1311"/>
      <c r="CU73" s="1311"/>
      <c r="CV73" s="1311">
        <v>27.1</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3.5</v>
      </c>
      <c r="BQ75" s="1311"/>
      <c r="BR75" s="1311"/>
      <c r="BS75" s="1311"/>
      <c r="BT75" s="1311"/>
      <c r="BU75" s="1311"/>
      <c r="BV75" s="1311"/>
      <c r="BW75" s="1311"/>
      <c r="BX75" s="1311">
        <v>4.5999999999999996</v>
      </c>
      <c r="BY75" s="1311"/>
      <c r="BZ75" s="1311"/>
      <c r="CA75" s="1311"/>
      <c r="CB75" s="1311"/>
      <c r="CC75" s="1311"/>
      <c r="CD75" s="1311"/>
      <c r="CE75" s="1311"/>
      <c r="CF75" s="1311">
        <v>6.2</v>
      </c>
      <c r="CG75" s="1311"/>
      <c r="CH75" s="1311"/>
      <c r="CI75" s="1311"/>
      <c r="CJ75" s="1311"/>
      <c r="CK75" s="1311"/>
      <c r="CL75" s="1311"/>
      <c r="CM75" s="1311"/>
      <c r="CN75" s="1311">
        <v>7.3</v>
      </c>
      <c r="CO75" s="1311"/>
      <c r="CP75" s="1311"/>
      <c r="CQ75" s="1311"/>
      <c r="CR75" s="1311"/>
      <c r="CS75" s="1311"/>
      <c r="CT75" s="1311"/>
      <c r="CU75" s="1311"/>
      <c r="CV75" s="1311">
        <v>7.3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609</v>
      </c>
      <c r="BC79" s="1314"/>
      <c r="BD79" s="1314"/>
      <c r="BE79" s="1314"/>
      <c r="BF79" s="1314"/>
      <c r="BG79" s="1314"/>
      <c r="BH79" s="1314"/>
      <c r="BI79" s="1314"/>
      <c r="BJ79" s="1314"/>
      <c r="BK79" s="1314"/>
      <c r="BL79" s="1314"/>
      <c r="BM79" s="1314"/>
      <c r="BN79" s="1314"/>
      <c r="BO79" s="1314"/>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GVHy7Grk/OTqFTG33Xw91xSpRYTnztgMR+ZZNgqJ7/Ey42ib+oQI7z7YhbTfDoGGye1ifZ/3OYGej8I6A1ysQ==" saltValue="9kd1IuFz/RAJRyLqd+gI8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R10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7yuTBvlFYyKd0x4q5H7O/Gw4x8EiOeD83awKdKoAPf5Hhau7mDMfkR2jge7gbNe455gWQVIwwiaiqSywKHMxYg==" saltValue="ZSZpyQXUycHWIqtcdUaBx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BK93" sqref="BK9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SIr3O+Uuoq5OFyHkHtghE6daQyznX4H4QUHYXcUYit9EH52aAPzkUlKPWzPAroBFpbW+VLMrjRf4Jc8A+D2sGg==" saltValue="TLpJswV/9I0NXbWsIhts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16058</v>
      </c>
      <c r="E3" s="162"/>
      <c r="F3" s="163">
        <v>47278</v>
      </c>
      <c r="G3" s="164"/>
      <c r="H3" s="165"/>
    </row>
    <row r="4" spans="1:8" x14ac:dyDescent="0.15">
      <c r="A4" s="166"/>
      <c r="B4" s="167"/>
      <c r="C4" s="168"/>
      <c r="D4" s="169">
        <v>11283</v>
      </c>
      <c r="E4" s="170"/>
      <c r="F4" s="171">
        <v>24096</v>
      </c>
      <c r="G4" s="172"/>
      <c r="H4" s="173"/>
    </row>
    <row r="5" spans="1:8" x14ac:dyDescent="0.15">
      <c r="A5" s="154" t="s">
        <v>547</v>
      </c>
      <c r="B5" s="159"/>
      <c r="C5" s="160"/>
      <c r="D5" s="161">
        <v>17228</v>
      </c>
      <c r="E5" s="162"/>
      <c r="F5" s="163">
        <v>44504</v>
      </c>
      <c r="G5" s="164"/>
      <c r="H5" s="165"/>
    </row>
    <row r="6" spans="1:8" x14ac:dyDescent="0.15">
      <c r="A6" s="166"/>
      <c r="B6" s="167"/>
      <c r="C6" s="168"/>
      <c r="D6" s="169">
        <v>13636</v>
      </c>
      <c r="E6" s="170"/>
      <c r="F6" s="171">
        <v>25876</v>
      </c>
      <c r="G6" s="172"/>
      <c r="H6" s="173"/>
    </row>
    <row r="7" spans="1:8" x14ac:dyDescent="0.15">
      <c r="A7" s="154" t="s">
        <v>548</v>
      </c>
      <c r="B7" s="159"/>
      <c r="C7" s="160"/>
      <c r="D7" s="161">
        <v>19335</v>
      </c>
      <c r="E7" s="162"/>
      <c r="F7" s="163">
        <v>47820</v>
      </c>
      <c r="G7" s="164"/>
      <c r="H7" s="165"/>
    </row>
    <row r="8" spans="1:8" x14ac:dyDescent="0.15">
      <c r="A8" s="166"/>
      <c r="B8" s="167"/>
      <c r="C8" s="168"/>
      <c r="D8" s="169">
        <v>12517</v>
      </c>
      <c r="E8" s="170"/>
      <c r="F8" s="171">
        <v>25855</v>
      </c>
      <c r="G8" s="172"/>
      <c r="H8" s="173"/>
    </row>
    <row r="9" spans="1:8" x14ac:dyDescent="0.15">
      <c r="A9" s="154" t="s">
        <v>549</v>
      </c>
      <c r="B9" s="159"/>
      <c r="C9" s="160"/>
      <c r="D9" s="161">
        <v>13863</v>
      </c>
      <c r="E9" s="162"/>
      <c r="F9" s="163">
        <v>41934</v>
      </c>
      <c r="G9" s="164"/>
      <c r="H9" s="165"/>
    </row>
    <row r="10" spans="1:8" x14ac:dyDescent="0.15">
      <c r="A10" s="166"/>
      <c r="B10" s="167"/>
      <c r="C10" s="168"/>
      <c r="D10" s="169">
        <v>11440</v>
      </c>
      <c r="E10" s="170"/>
      <c r="F10" s="171">
        <v>23352</v>
      </c>
      <c r="G10" s="172"/>
      <c r="H10" s="173"/>
    </row>
    <row r="11" spans="1:8" x14ac:dyDescent="0.15">
      <c r="A11" s="154" t="s">
        <v>550</v>
      </c>
      <c r="B11" s="159"/>
      <c r="C11" s="160"/>
      <c r="D11" s="161">
        <v>19145</v>
      </c>
      <c r="E11" s="162"/>
      <c r="F11" s="163">
        <v>45588</v>
      </c>
      <c r="G11" s="164"/>
      <c r="H11" s="165"/>
    </row>
    <row r="12" spans="1:8" x14ac:dyDescent="0.15">
      <c r="A12" s="166"/>
      <c r="B12" s="167"/>
      <c r="C12" s="174"/>
      <c r="D12" s="169">
        <v>13579</v>
      </c>
      <c r="E12" s="170"/>
      <c r="F12" s="171">
        <v>24150</v>
      </c>
      <c r="G12" s="172"/>
      <c r="H12" s="173"/>
    </row>
    <row r="13" spans="1:8" x14ac:dyDescent="0.15">
      <c r="A13" s="154"/>
      <c r="B13" s="159"/>
      <c r="C13" s="175"/>
      <c r="D13" s="176">
        <v>17126</v>
      </c>
      <c r="E13" s="177"/>
      <c r="F13" s="178">
        <v>45425</v>
      </c>
      <c r="G13" s="179"/>
      <c r="H13" s="165"/>
    </row>
    <row r="14" spans="1:8" x14ac:dyDescent="0.15">
      <c r="A14" s="166"/>
      <c r="B14" s="167"/>
      <c r="C14" s="168"/>
      <c r="D14" s="169">
        <v>12491</v>
      </c>
      <c r="E14" s="170"/>
      <c r="F14" s="171">
        <v>24666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7.02</v>
      </c>
      <c r="C19" s="180">
        <f>ROUND(VALUE(SUBSTITUTE(実質収支比率等に係る経年分析!G$48,"▲","-")),2)</f>
        <v>5.94</v>
      </c>
      <c r="D19" s="180">
        <f>ROUND(VALUE(SUBSTITUTE(実質収支比率等に係る経年分析!H$48,"▲","-")),2)</f>
        <v>5.22</v>
      </c>
      <c r="E19" s="180">
        <f>ROUND(VALUE(SUBSTITUTE(実質収支比率等に係る経年分析!I$48,"▲","-")),2)</f>
        <v>6.84</v>
      </c>
      <c r="F19" s="180">
        <f>ROUND(VALUE(SUBSTITUTE(実質収支比率等に係る経年分析!J$48,"▲","-")),2)</f>
        <v>8.0399999999999991</v>
      </c>
    </row>
    <row r="20" spans="1:11" x14ac:dyDescent="0.15">
      <c r="A20" s="180" t="s">
        <v>54</v>
      </c>
      <c r="B20" s="180">
        <f>ROUND(VALUE(SUBSTITUTE(実質収支比率等に係る経年分析!F$47,"▲","-")),2)</f>
        <v>12.46</v>
      </c>
      <c r="C20" s="180">
        <f>ROUND(VALUE(SUBSTITUTE(実質収支比率等に係る経年分析!G$47,"▲","-")),2)</f>
        <v>9</v>
      </c>
      <c r="D20" s="180">
        <f>ROUND(VALUE(SUBSTITUTE(実質収支比率等に係る経年分析!H$47,"▲","-")),2)</f>
        <v>7.89</v>
      </c>
      <c r="E20" s="180">
        <f>ROUND(VALUE(SUBSTITUTE(実質収支比率等に係る経年分析!I$47,"▲","-")),2)</f>
        <v>9.2899999999999991</v>
      </c>
      <c r="F20" s="180">
        <f>ROUND(VALUE(SUBSTITUTE(実質収支比率等に係る経年分析!J$47,"▲","-")),2)</f>
        <v>9.24</v>
      </c>
    </row>
    <row r="21" spans="1:11" x14ac:dyDescent="0.15">
      <c r="A21" s="180" t="s">
        <v>55</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-4.66</v>
      </c>
      <c r="D21" s="180">
        <f>IF(ISNUMBER(VALUE(SUBSTITUTE(実質収支比率等に係る経年分析!H$49,"▲","-"))),ROUND(VALUE(SUBSTITUTE(実質収支比率等に係る経年分析!H$49,"▲","-")),2),NA())</f>
        <v>-1.68</v>
      </c>
      <c r="E21" s="180">
        <f>IF(ISNUMBER(VALUE(SUBSTITUTE(実質収支比率等に係る経年分析!I$49,"▲","-"))),ROUND(VALUE(SUBSTITUTE(実質収支比率等に係る経年分析!I$49,"▲","-")),2),NA())</f>
        <v>3</v>
      </c>
      <c r="F21" s="180">
        <f>IF(ISNUMBER(VALUE(SUBSTITUTE(実質収支比率等に係る経年分析!J$49,"▲","-"))),ROUND(VALUE(SUBSTITUTE(実質収支比率等に係る経年分析!J$49,"▲","-")),2),NA())</f>
        <v>1.52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埼玉県央広域公平委員会特別会計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北本都市計画事業久保特定土地区画整理事業特別会計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4.7300000000000004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1765</v>
      </c>
      <c r="E42" s="182"/>
      <c r="F42" s="182"/>
      <c r="G42" s="182">
        <f>'実質公債費比率（分子）の構造'!L$52</f>
        <v>1815</v>
      </c>
      <c r="H42" s="182"/>
      <c r="I42" s="182"/>
      <c r="J42" s="182">
        <f>'実質公債費比率（分子）の構造'!M$52</f>
        <v>1861</v>
      </c>
      <c r="K42" s="182"/>
      <c r="L42" s="182"/>
      <c r="M42" s="182">
        <f>'実質公債費比率（分子）の構造'!N$52</f>
        <v>1865</v>
      </c>
      <c r="N42" s="182"/>
      <c r="O42" s="182"/>
      <c r="P42" s="182">
        <f>'実質公債費比率（分子）の構造'!O$52</f>
        <v>1839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39</v>
      </c>
      <c r="C44" s="182"/>
      <c r="D44" s="182"/>
      <c r="E44" s="182">
        <f>'実質公債費比率（分子）の構造'!L$50</f>
        <v>36</v>
      </c>
      <c r="F44" s="182"/>
      <c r="G44" s="182"/>
      <c r="H44" s="182">
        <f>'実質公債費比率（分子）の構造'!M$50</f>
        <v>30</v>
      </c>
      <c r="I44" s="182"/>
      <c r="J44" s="182"/>
      <c r="K44" s="182">
        <f>'実質公債費比率（分子）の構造'!N$50</f>
        <v>25</v>
      </c>
      <c r="L44" s="182"/>
      <c r="M44" s="182"/>
      <c r="N44" s="182">
        <f>'実質公債費比率（分子）の構造'!O$50</f>
        <v>19</v>
      </c>
      <c r="O44" s="182"/>
      <c r="P44" s="182"/>
    </row>
    <row r="45" spans="1:16" x14ac:dyDescent="0.15">
      <c r="A45" s="182" t="s">
        <v>65</v>
      </c>
      <c r="B45" s="182">
        <f>'実質公債費比率（分子）の構造'!K$49</f>
        <v>106</v>
      </c>
      <c r="C45" s="182"/>
      <c r="D45" s="182"/>
      <c r="E45" s="182">
        <f>'実質公債費比率（分子）の構造'!L$49</f>
        <v>110</v>
      </c>
      <c r="F45" s="182"/>
      <c r="G45" s="182"/>
      <c r="H45" s="182">
        <f>'実質公債費比率（分子）の構造'!M$49</f>
        <v>106</v>
      </c>
      <c r="I45" s="182"/>
      <c r="J45" s="182"/>
      <c r="K45" s="182">
        <f>'実質公債費比率（分子）の構造'!N$49</f>
        <v>77</v>
      </c>
      <c r="L45" s="182"/>
      <c r="M45" s="182"/>
      <c r="N45" s="182">
        <f>'実質公債費比率（分子）の構造'!O$49</f>
        <v>48</v>
      </c>
      <c r="O45" s="182"/>
      <c r="P45" s="182"/>
    </row>
    <row r="46" spans="1:16" x14ac:dyDescent="0.15">
      <c r="A46" s="182" t="s">
        <v>66</v>
      </c>
      <c r="B46" s="182">
        <f>'実質公債費比率（分子）の構造'!K$48</f>
        <v>211</v>
      </c>
      <c r="C46" s="182"/>
      <c r="D46" s="182"/>
      <c r="E46" s="182">
        <f>'実質公債費比率（分子）の構造'!L$48</f>
        <v>227</v>
      </c>
      <c r="F46" s="182"/>
      <c r="G46" s="182"/>
      <c r="H46" s="182">
        <f>'実質公債費比率（分子）の構造'!M$48</f>
        <v>300</v>
      </c>
      <c r="I46" s="182"/>
      <c r="J46" s="182"/>
      <c r="K46" s="182">
        <f>'実質公債費比率（分子）の構造'!N$48</f>
        <v>291</v>
      </c>
      <c r="L46" s="182"/>
      <c r="M46" s="182"/>
      <c r="N46" s="182">
        <f>'実質公債費比率（分子）の構造'!O$48</f>
        <v>281</v>
      </c>
      <c r="O46" s="182"/>
      <c r="P46" s="182"/>
    </row>
    <row r="47" spans="1:16" x14ac:dyDescent="0.15">
      <c r="A47" s="182" t="s">
        <v>67</v>
      </c>
      <c r="B47" s="182">
        <f>'実質公債費比率（分子）の構造'!K$47</f>
        <v>5</v>
      </c>
      <c r="C47" s="182"/>
      <c r="D47" s="182"/>
      <c r="E47" s="182">
        <f>'実質公債費比率（分子）の構造'!L$47</f>
        <v>5</v>
      </c>
      <c r="F47" s="182"/>
      <c r="G47" s="182"/>
      <c r="H47" s="182">
        <f>'実質公債費比率（分子）の構造'!M$47</f>
        <v>5</v>
      </c>
      <c r="I47" s="182"/>
      <c r="J47" s="182"/>
      <c r="K47" s="182">
        <f>'実質公債費比率（分子）の構造'!N$47</f>
        <v>5</v>
      </c>
      <c r="L47" s="182"/>
      <c r="M47" s="182"/>
      <c r="N47" s="182">
        <f>'実質公債費比率（分子）の構造'!O$47</f>
        <v>3</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1929</v>
      </c>
      <c r="C49" s="182"/>
      <c r="D49" s="182"/>
      <c r="E49" s="182">
        <f>'実質公債費比率（分子）の構造'!L$45</f>
        <v>2175</v>
      </c>
      <c r="F49" s="182"/>
      <c r="G49" s="182"/>
      <c r="H49" s="182">
        <f>'実質公債費比率（分子）の構造'!M$45</f>
        <v>2235</v>
      </c>
      <c r="I49" s="182"/>
      <c r="J49" s="182"/>
      <c r="K49" s="182">
        <f>'実質公債費比率（分子）の構造'!N$45</f>
        <v>2356</v>
      </c>
      <c r="L49" s="182"/>
      <c r="M49" s="182"/>
      <c r="N49" s="182">
        <f>'実質公債費比率（分子）の構造'!O$45</f>
        <v>2300</v>
      </c>
      <c r="O49" s="182"/>
      <c r="P49" s="182"/>
    </row>
    <row r="50" spans="1:16" x14ac:dyDescent="0.15">
      <c r="A50" s="182" t="s">
        <v>70</v>
      </c>
      <c r="B50" s="182" t="e">
        <f>NA()</f>
        <v>#N/A</v>
      </c>
      <c r="C50" s="182">
        <f>IF(ISNUMBER('実質公債費比率（分子）の構造'!K$53),'実質公債費比率（分子）の構造'!K$53,NA())</f>
        <v>525</v>
      </c>
      <c r="D50" s="182" t="e">
        <f>NA()</f>
        <v>#N/A</v>
      </c>
      <c r="E50" s="182" t="e">
        <f>NA()</f>
        <v>#N/A</v>
      </c>
      <c r="F50" s="182">
        <f>IF(ISNUMBER('実質公債費比率（分子）の構造'!L$53),'実質公債費比率（分子）の構造'!L$53,NA())</f>
        <v>738</v>
      </c>
      <c r="G50" s="182" t="e">
        <f>NA()</f>
        <v>#N/A</v>
      </c>
      <c r="H50" s="182" t="e">
        <f>NA()</f>
        <v>#N/A</v>
      </c>
      <c r="I50" s="182">
        <f>IF(ISNUMBER('実質公債費比率（分子）の構造'!M$53),'実質公債費比率（分子）の構造'!M$53,NA())</f>
        <v>815</v>
      </c>
      <c r="J50" s="182" t="e">
        <f>NA()</f>
        <v>#N/A</v>
      </c>
      <c r="K50" s="182" t="e">
        <f>NA()</f>
        <v>#N/A</v>
      </c>
      <c r="L50" s="182">
        <f>IF(ISNUMBER('実質公債費比率（分子）の構造'!N$53),'実質公債費比率（分子）の構造'!N$53,NA())</f>
        <v>889</v>
      </c>
      <c r="M50" s="182" t="e">
        <f>NA()</f>
        <v>#N/A</v>
      </c>
      <c r="N50" s="182" t="e">
        <f>NA()</f>
        <v>#N/A</v>
      </c>
      <c r="O50" s="182">
        <f>IF(ISNUMBER('実質公債費比率（分子）の構造'!O$53),'実質公債費比率（分子）の構造'!O$53,NA())</f>
        <v>812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17293</v>
      </c>
      <c r="E56" s="181"/>
      <c r="F56" s="181"/>
      <c r="G56" s="181">
        <f>'将来負担比率（分子）の構造'!J$52</f>
        <v>16885</v>
      </c>
      <c r="H56" s="181"/>
      <c r="I56" s="181"/>
      <c r="J56" s="181">
        <f>'将来負担比率（分子）の構造'!K$52</f>
        <v>16566</v>
      </c>
      <c r="K56" s="181"/>
      <c r="L56" s="181"/>
      <c r="M56" s="181">
        <f>'将来負担比率（分子）の構造'!L$52</f>
        <v>16384</v>
      </c>
      <c r="N56" s="181"/>
      <c r="O56" s="181"/>
      <c r="P56" s="181">
        <f>'将来負担比率（分子）の構造'!M$52</f>
        <v>16100</v>
      </c>
    </row>
    <row r="57" spans="1:16" x14ac:dyDescent="0.15">
      <c r="A57" s="181" t="s">
        <v>41</v>
      </c>
      <c r="B57" s="181"/>
      <c r="C57" s="181"/>
      <c r="D57" s="181">
        <f>'将来負担比率（分子）の構造'!I$51</f>
        <v>2954</v>
      </c>
      <c r="E57" s="181"/>
      <c r="F57" s="181"/>
      <c r="G57" s="181">
        <f>'将来負担比率（分子）の構造'!J$51</f>
        <v>2970</v>
      </c>
      <c r="H57" s="181"/>
      <c r="I57" s="181"/>
      <c r="J57" s="181">
        <f>'将来負担比率（分子）の構造'!K$51</f>
        <v>2939</v>
      </c>
      <c r="K57" s="181"/>
      <c r="L57" s="181"/>
      <c r="M57" s="181">
        <f>'将来負担比率（分子）の構造'!L$51</f>
        <v>2540</v>
      </c>
      <c r="N57" s="181"/>
      <c r="O57" s="181"/>
      <c r="P57" s="181">
        <f>'将来負担比率（分子）の構造'!M$51</f>
        <v>2330</v>
      </c>
    </row>
    <row r="58" spans="1:16" x14ac:dyDescent="0.15">
      <c r="A58" s="181" t="s">
        <v>40</v>
      </c>
      <c r="B58" s="181"/>
      <c r="C58" s="181"/>
      <c r="D58" s="181">
        <f>'将来負担比率（分子）の構造'!I$50</f>
        <v>3871</v>
      </c>
      <c r="E58" s="181"/>
      <c r="F58" s="181"/>
      <c r="G58" s="181">
        <f>'将来負担比率（分子）の構造'!J$50</f>
        <v>3753</v>
      </c>
      <c r="H58" s="181"/>
      <c r="I58" s="181"/>
      <c r="J58" s="181">
        <f>'将来負担比率（分子）の構造'!K$50</f>
        <v>3809</v>
      </c>
      <c r="K58" s="181"/>
      <c r="L58" s="181"/>
      <c r="M58" s="181">
        <f>'将来負担比率（分子）の構造'!L$50</f>
        <v>4332</v>
      </c>
      <c r="N58" s="181"/>
      <c r="O58" s="181"/>
      <c r="P58" s="181">
        <f>'将来負担比率（分子）の構造'!M$50</f>
        <v>4754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27</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2005</v>
      </c>
      <c r="C62" s="181"/>
      <c r="D62" s="181"/>
      <c r="E62" s="181">
        <f>'将来負担比率（分子）の構造'!J$45</f>
        <v>2205</v>
      </c>
      <c r="F62" s="181"/>
      <c r="G62" s="181"/>
      <c r="H62" s="181">
        <f>'将来負担比率（分子）の構造'!K$45</f>
        <v>2059</v>
      </c>
      <c r="I62" s="181"/>
      <c r="J62" s="181"/>
      <c r="K62" s="181">
        <f>'将来負担比率（分子）の構造'!L$45</f>
        <v>1862</v>
      </c>
      <c r="L62" s="181"/>
      <c r="M62" s="181"/>
      <c r="N62" s="181">
        <f>'将来負担比率（分子）の構造'!M$45</f>
        <v>1705</v>
      </c>
      <c r="O62" s="181"/>
      <c r="P62" s="181"/>
    </row>
    <row r="63" spans="1:16" x14ac:dyDescent="0.15">
      <c r="A63" s="181" t="s">
        <v>33</v>
      </c>
      <c r="B63" s="181">
        <f>'将来負担比率（分子）の構造'!I$44</f>
        <v>246</v>
      </c>
      <c r="C63" s="181"/>
      <c r="D63" s="181"/>
      <c r="E63" s="181">
        <f>'将来負担比率（分子）の構造'!J$44</f>
        <v>157</v>
      </c>
      <c r="F63" s="181"/>
      <c r="G63" s="181"/>
      <c r="H63" s="181">
        <f>'将来負担比率（分子）の構造'!K$44</f>
        <v>62</v>
      </c>
      <c r="I63" s="181"/>
      <c r="J63" s="181"/>
      <c r="K63" s="181">
        <f>'将来負担比率（分子）の構造'!L$44</f>
        <v>67</v>
      </c>
      <c r="L63" s="181"/>
      <c r="M63" s="181"/>
      <c r="N63" s="181">
        <f>'将来負担比率（分子）の構造'!M$44</f>
        <v>59</v>
      </c>
      <c r="O63" s="181"/>
      <c r="P63" s="181"/>
    </row>
    <row r="64" spans="1:16" x14ac:dyDescent="0.15">
      <c r="A64" s="181" t="s">
        <v>32</v>
      </c>
      <c r="B64" s="181">
        <f>'将来負担比率（分子）の構造'!I$43</f>
        <v>2194</v>
      </c>
      <c r="C64" s="181"/>
      <c r="D64" s="181"/>
      <c r="E64" s="181">
        <f>'将来負担比率（分子）の構造'!J$43</f>
        <v>2122</v>
      </c>
      <c r="F64" s="181"/>
      <c r="G64" s="181"/>
      <c r="H64" s="181">
        <f>'将来負担比率（分子）の構造'!K$43</f>
        <v>2438</v>
      </c>
      <c r="I64" s="181"/>
      <c r="J64" s="181"/>
      <c r="K64" s="181">
        <f>'将来負担比率（分子）の構造'!L$43</f>
        <v>2271</v>
      </c>
      <c r="L64" s="181"/>
      <c r="M64" s="181"/>
      <c r="N64" s="181">
        <f>'将来負担比率（分子）の構造'!M$43</f>
        <v>2118</v>
      </c>
      <c r="O64" s="181"/>
      <c r="P64" s="181"/>
    </row>
    <row r="65" spans="1:16" x14ac:dyDescent="0.15">
      <c r="A65" s="181" t="s">
        <v>31</v>
      </c>
      <c r="B65" s="181">
        <f>'将来負担比率（分子）の構造'!I$42</f>
        <v>151</v>
      </c>
      <c r="C65" s="181"/>
      <c r="D65" s="181"/>
      <c r="E65" s="181">
        <f>'将来負担比率（分子）の構造'!J$42</f>
        <v>119</v>
      </c>
      <c r="F65" s="181"/>
      <c r="G65" s="181"/>
      <c r="H65" s="181">
        <f>'将来負担比率（分子）の構造'!K$42</f>
        <v>92</v>
      </c>
      <c r="I65" s="181"/>
      <c r="J65" s="181"/>
      <c r="K65" s="181">
        <f>'将来負担比率（分子）の構造'!L$42</f>
        <v>70</v>
      </c>
      <c r="L65" s="181"/>
      <c r="M65" s="181"/>
      <c r="N65" s="181">
        <f>'将来負担比率（分子）の構造'!M$42</f>
        <v>53</v>
      </c>
      <c r="O65" s="181"/>
      <c r="P65" s="181"/>
    </row>
    <row r="66" spans="1:16" x14ac:dyDescent="0.15">
      <c r="A66" s="181" t="s">
        <v>30</v>
      </c>
      <c r="B66" s="181">
        <f>'将来負担比率（分子）の構造'!I$41</f>
        <v>24280</v>
      </c>
      <c r="C66" s="181"/>
      <c r="D66" s="181"/>
      <c r="E66" s="181">
        <f>'将来負担比率（分子）の構造'!J$41</f>
        <v>23698</v>
      </c>
      <c r="F66" s="181"/>
      <c r="G66" s="181"/>
      <c r="H66" s="181">
        <f>'将来負担比率（分子）の構造'!K$41</f>
        <v>23310</v>
      </c>
      <c r="I66" s="181"/>
      <c r="J66" s="181"/>
      <c r="K66" s="181">
        <f>'将来負担比率（分子）の構造'!L$41</f>
        <v>22816</v>
      </c>
      <c r="L66" s="181"/>
      <c r="M66" s="181"/>
      <c r="N66" s="181">
        <f>'将来負担比率（分子）の構造'!M$41</f>
        <v>22297</v>
      </c>
      <c r="O66" s="181"/>
      <c r="P66" s="181"/>
    </row>
    <row r="67" spans="1:16" x14ac:dyDescent="0.15">
      <c r="A67" s="181" t="s">
        <v>74</v>
      </c>
      <c r="B67" s="181" t="e">
        <f>NA()</f>
        <v>#N/A</v>
      </c>
      <c r="C67" s="181">
        <f>IF(ISNUMBER('将来負担比率（分子）の構造'!I$53), IF('将来負担比率（分子）の構造'!I$53 &lt; 0, 0, '将来負担比率（分子）の構造'!I$53), NA())</f>
        <v>4759</v>
      </c>
      <c r="D67" s="181" t="e">
        <f>NA()</f>
        <v>#N/A</v>
      </c>
      <c r="E67" s="181" t="e">
        <f>NA()</f>
        <v>#N/A</v>
      </c>
      <c r="F67" s="181">
        <f>IF(ISNUMBER('将来負担比率（分子）の構造'!J$53), IF('将来負担比率（分子）の構造'!J$53 &lt; 0, 0, '将来負担比率（分子）の構造'!J$53), NA())</f>
        <v>4721</v>
      </c>
      <c r="G67" s="181" t="e">
        <f>NA()</f>
        <v>#N/A</v>
      </c>
      <c r="H67" s="181" t="e">
        <f>NA()</f>
        <v>#N/A</v>
      </c>
      <c r="I67" s="181">
        <f>IF(ISNUMBER('将来負担比率（分子）の構造'!K$53), IF('将来負担比率（分子）の構造'!K$53 &lt; 0, 0, '将来負担比率（分子）の構造'!K$53), NA())</f>
        <v>4647</v>
      </c>
      <c r="J67" s="181" t="e">
        <f>NA()</f>
        <v>#N/A</v>
      </c>
      <c r="K67" s="181" t="e">
        <f>NA()</f>
        <v>#N/A</v>
      </c>
      <c r="L67" s="181">
        <f>IF(ISNUMBER('将来負担比率（分子）の構造'!L$53), IF('将来負担比率（分子）の構造'!L$53 &lt; 0, 0, '将来負担比率（分子）の構造'!L$53), NA())</f>
        <v>3830</v>
      </c>
      <c r="M67" s="181" t="e">
        <f>NA()</f>
        <v>#N/A</v>
      </c>
      <c r="N67" s="181" t="e">
        <f>NA()</f>
        <v>#N/A</v>
      </c>
      <c r="O67" s="181">
        <f>IF(ISNUMBER('将来負担比率（分子）の構造'!M$53), IF('将来負担比率（分子）の構造'!M$53 &lt; 0, 0, '将来負担比率（分子）の構造'!M$53), NA())</f>
        <v>3049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1006</v>
      </c>
      <c r="C72" s="185">
        <f>基金残高に係る経年分析!G55</f>
        <v>1184</v>
      </c>
      <c r="D72" s="185">
        <f>基金残高に係る経年分析!H55</f>
        <v>1181</v>
      </c>
    </row>
    <row r="73" spans="1:16" x14ac:dyDescent="0.15">
      <c r="A73" s="184" t="s">
        <v>77</v>
      </c>
      <c r="B73" s="185">
        <f>基金残高に係る経年分析!F56</f>
        <v>709</v>
      </c>
      <c r="C73" s="185">
        <f>基金残高に係る経年分析!G56</f>
        <v>611</v>
      </c>
      <c r="D73" s="185">
        <f>基金残高に係る経年分析!H56</f>
        <v>513</v>
      </c>
    </row>
    <row r="74" spans="1:16" x14ac:dyDescent="0.15">
      <c r="A74" s="184" t="s">
        <v>78</v>
      </c>
      <c r="B74" s="185">
        <f>基金残高に係る経年分析!F57</f>
        <v>1353</v>
      </c>
      <c r="C74" s="185">
        <f>基金残高に係る経年分析!G57</f>
        <v>1603</v>
      </c>
      <c r="D74" s="185">
        <f>基金残高に係る経年分析!H57</f>
        <v>1777</v>
      </c>
    </row>
  </sheetData>
  <sheetProtection algorithmName="SHA-512" hashValue="10cGDEohmPlKBcJpY5+Fo54hJZEQaO6A2kjiqm3bSG6UohfBCtILYH31Lx27AqswhhDp6qedbm7ga9YxXykLZg==" saltValue="0Pod7paWCJT0YcPvT4fy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2021-09-27T08:14:24Z</cp:lastPrinted>
  <dcterms:created xsi:type="dcterms:W3CDTF">2021-02-05T01:43:51Z</dcterms:created>
  <dcterms:modified xsi:type="dcterms:W3CDTF">2021-10-05T00:02:21Z</dcterms:modified>
  <cp:category/>
</cp:coreProperties>
</file>