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Filesrv01\users$\ShareFolder\組織\都市整備部\都市計画政策課\02_公園担当\03 ★★指定管理者\★★H18~Ｒ4指定管理替え関連等\★★指定管理者替（年度別）\R7（第7期）北本中央緑地\02 募集要項・仕様書作成\添付様式\"/>
    </mc:Choice>
  </mc:AlternateContent>
  <xr:revisionPtr revIDLastSave="0" documentId="13_ncr:1_{7E7740F7-A708-4C3F-B81A-A74C55C422B8}" xr6:coauthVersionLast="47" xr6:coauthVersionMax="47" xr10:uidLastSave="{00000000-0000-0000-0000-000000000000}"/>
  <bookViews>
    <workbookView xWindow="-108" yWindow="-108" windowWidth="23256" windowHeight="12576" tabRatio="439" xr2:uid="{00000000-000D-0000-FFFF-FFFF00000000}"/>
  </bookViews>
  <sheets>
    <sheet name="様式" sheetId="9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64" i="9" l="1"/>
  <c r="D10" i="9"/>
  <c r="D22" i="9"/>
  <c r="C25" i="9"/>
  <c r="E61" i="9"/>
  <c r="F57" i="9" s="1"/>
  <c r="D58" i="9"/>
  <c r="E55" i="9"/>
  <c r="E62" i="9" s="1"/>
  <c r="D54" i="9"/>
  <c r="D53" i="9"/>
  <c r="E64" i="9"/>
  <c r="E49" i="9"/>
  <c r="F48" i="9" s="1"/>
  <c r="D48" i="9"/>
  <c r="E43" i="9"/>
  <c r="D41" i="9"/>
  <c r="F42" i="9"/>
  <c r="D42" i="9"/>
  <c r="E69" i="9"/>
  <c r="F68" i="9" s="1"/>
  <c r="C69" i="9"/>
  <c r="D68" i="9" s="1"/>
  <c r="C31" i="9"/>
  <c r="D30" i="9" s="1"/>
  <c r="C37" i="9"/>
  <c r="D34" i="9" s="1"/>
  <c r="C19" i="9"/>
  <c r="C13" i="9"/>
  <c r="C7" i="9"/>
  <c r="D45" i="9" l="1"/>
  <c r="E50" i="9"/>
  <c r="F45" i="9"/>
  <c r="F46" i="9"/>
  <c r="F41" i="9"/>
  <c r="F54" i="9"/>
  <c r="F58" i="9"/>
  <c r="D59" i="9"/>
  <c r="F59" i="9"/>
  <c r="D56" i="9"/>
  <c r="D60" i="9"/>
  <c r="F56" i="9"/>
  <c r="F60" i="9"/>
  <c r="D57" i="9"/>
  <c r="F53" i="9"/>
  <c r="D46" i="9"/>
  <c r="D65" i="9"/>
  <c r="D66" i="9"/>
  <c r="D47" i="9"/>
  <c r="F47" i="9"/>
  <c r="D44" i="9"/>
  <c r="F44" i="9"/>
  <c r="F66" i="9"/>
  <c r="F65" i="9"/>
  <c r="D67" i="9"/>
  <c r="F67" i="9"/>
  <c r="C26" i="9"/>
  <c r="C14" i="9"/>
  <c r="E25" i="9" l="1"/>
  <c r="F21" i="9" s="1"/>
  <c r="E37" i="9"/>
  <c r="D36" i="9"/>
  <c r="E31" i="9"/>
  <c r="D24" i="9"/>
  <c r="E19" i="9"/>
  <c r="D17" i="9"/>
  <c r="F36" i="9" l="1"/>
  <c r="F34" i="9"/>
  <c r="D21" i="9"/>
  <c r="F23" i="9"/>
  <c r="E26" i="9"/>
  <c r="F22" i="9" s="1"/>
  <c r="F24" i="9"/>
  <c r="E38" i="9"/>
  <c r="F17" i="9"/>
  <c r="D33" i="9"/>
  <c r="D23" i="9"/>
  <c r="F29" i="9"/>
  <c r="D35" i="9"/>
  <c r="D32" i="9"/>
  <c r="D29" i="9"/>
  <c r="F33" i="9"/>
  <c r="F35" i="9"/>
  <c r="F30" i="9"/>
  <c r="F32" i="9"/>
  <c r="D18" i="9"/>
  <c r="D20" i="9"/>
  <c r="F18" i="9"/>
  <c r="F20" i="9"/>
  <c r="E13" i="9" l="1"/>
  <c r="E7" i="9"/>
  <c r="F6" i="9" l="1"/>
  <c r="F5" i="9"/>
  <c r="D11" i="9"/>
  <c r="D12" i="9"/>
  <c r="D9" i="9"/>
  <c r="D8" i="9"/>
  <c r="F11" i="9"/>
  <c r="F12" i="9"/>
  <c r="F9" i="9"/>
  <c r="F8" i="9"/>
  <c r="E14" i="9"/>
  <c r="F10" i="9" s="1"/>
  <c r="D6" i="9"/>
  <c r="D5" i="9"/>
</calcChain>
</file>

<file path=xl/sharedStrings.xml><?xml version="1.0" encoding="utf-8"?>
<sst xmlns="http://schemas.openxmlformats.org/spreadsheetml/2006/main" count="98" uniqueCount="37">
  <si>
    <t>計</t>
    <rPh sb="0" eb="1">
      <t>ケイ</t>
    </rPh>
    <phoneticPr fontId="1"/>
  </si>
  <si>
    <t>歳入</t>
    <rPh sb="0" eb="2">
      <t>サイニュウ</t>
    </rPh>
    <phoneticPr fontId="1"/>
  </si>
  <si>
    <t>指定管理料</t>
    <rPh sb="0" eb="2">
      <t>シテイ</t>
    </rPh>
    <rPh sb="2" eb="4">
      <t>カンリ</t>
    </rPh>
    <rPh sb="4" eb="5">
      <t>リョウ</t>
    </rPh>
    <phoneticPr fontId="1"/>
  </si>
  <si>
    <t>歳出</t>
    <rPh sb="0" eb="2">
      <t>サイシュツ</t>
    </rPh>
    <phoneticPr fontId="1"/>
  </si>
  <si>
    <t>人件費</t>
    <rPh sb="0" eb="3">
      <t>ジンケンヒ</t>
    </rPh>
    <phoneticPr fontId="1"/>
  </si>
  <si>
    <t>事業費</t>
    <rPh sb="0" eb="3">
      <t>ジギョウヒ</t>
    </rPh>
    <phoneticPr fontId="1"/>
  </si>
  <si>
    <t>管理費</t>
    <rPh sb="0" eb="3">
      <t>カンリヒ</t>
    </rPh>
    <phoneticPr fontId="1"/>
  </si>
  <si>
    <t>事務費</t>
    <rPh sb="0" eb="3">
      <t>ジムヒ</t>
    </rPh>
    <phoneticPr fontId="1"/>
  </si>
  <si>
    <t>歳入計</t>
    <rPh sb="0" eb="2">
      <t>サイニュウ</t>
    </rPh>
    <rPh sb="2" eb="3">
      <t>ケイ</t>
    </rPh>
    <phoneticPr fontId="1"/>
  </si>
  <si>
    <t>利用料等</t>
    <rPh sb="0" eb="3">
      <t>リヨウリョウ</t>
    </rPh>
    <rPh sb="3" eb="4">
      <t>ナド</t>
    </rPh>
    <phoneticPr fontId="1"/>
  </si>
  <si>
    <t>経費割合</t>
    <rPh sb="0" eb="2">
      <t>ケイヒ</t>
    </rPh>
    <rPh sb="2" eb="4">
      <t>ワリアイ</t>
    </rPh>
    <phoneticPr fontId="1"/>
  </si>
  <si>
    <t>（単位：千円）</t>
    <rPh sb="1" eb="3">
      <t>タンイ</t>
    </rPh>
    <rPh sb="4" eb="6">
      <t>センエン</t>
    </rPh>
    <phoneticPr fontId="1"/>
  </si>
  <si>
    <t>現指定管理者</t>
    <rPh sb="0" eb="1">
      <t>ゲン</t>
    </rPh>
    <rPh sb="1" eb="3">
      <t>シテイ</t>
    </rPh>
    <rPh sb="3" eb="6">
      <t>カンリシャ</t>
    </rPh>
    <phoneticPr fontId="1"/>
  </si>
  <si>
    <t>その他</t>
    <rPh sb="2" eb="3">
      <t>タ</t>
    </rPh>
    <phoneticPr fontId="1"/>
  </si>
  <si>
    <t>収支計</t>
    <phoneticPr fontId="1"/>
  </si>
  <si>
    <t>歳出計</t>
    <phoneticPr fontId="1"/>
  </si>
  <si>
    <t>申請者名（　　　　　　　　　　　）</t>
    <rPh sb="0" eb="3">
      <t>シンセイシャ</t>
    </rPh>
    <rPh sb="3" eb="4">
      <t>メイ</t>
    </rPh>
    <phoneticPr fontId="1"/>
  </si>
  <si>
    <t>正規職員</t>
    <rPh sb="0" eb="2">
      <t>セイキ</t>
    </rPh>
    <rPh sb="2" eb="4">
      <t>ショクイン</t>
    </rPh>
    <phoneticPr fontId="1"/>
  </si>
  <si>
    <t>非常勤職員
（週５日）</t>
    <rPh sb="0" eb="3">
      <t>ヒジョウキン</t>
    </rPh>
    <rPh sb="3" eb="5">
      <t>ショクイン</t>
    </rPh>
    <rPh sb="7" eb="8">
      <t>シュウ</t>
    </rPh>
    <rPh sb="9" eb="10">
      <t>ニチ</t>
    </rPh>
    <phoneticPr fontId="1"/>
  </si>
  <si>
    <t>非常勤職員
（週３～４日）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</si>
  <si>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非常勤職員
（週１～２日）</t>
    <rPh sb="0" eb="3">
      <t>ヒジョウキン</t>
    </rPh>
    <rPh sb="3" eb="5">
      <t>ショクイン</t>
    </rPh>
    <rPh sb="7" eb="8">
      <t>シュウ</t>
    </rPh>
    <rPh sb="11" eb="12">
      <t>ニチ</t>
    </rPh>
    <phoneticPr fontId="1"/>
  </si>
  <si>
    <t>自主事業
（指定管理事業以外）</t>
    <rPh sb="0" eb="2">
      <t>ジシュ</t>
    </rPh>
    <rPh sb="2" eb="4">
      <t>ジギョウ</t>
    </rPh>
    <rPh sb="6" eb="10">
      <t>シテイカンリ</t>
    </rPh>
    <rPh sb="10" eb="12">
      <t>ジギョウ</t>
    </rPh>
    <rPh sb="12" eb="14">
      <t>イガイ</t>
    </rPh>
    <phoneticPr fontId="1"/>
  </si>
  <si>
    <t>主な提案事業
（指定管理事業）</t>
    <rPh sb="0" eb="1">
      <t>オモ</t>
    </rPh>
    <rPh sb="2" eb="4">
      <t>テイアン</t>
    </rPh>
    <rPh sb="4" eb="6">
      <t>ジギョウ</t>
    </rPh>
    <rPh sb="8" eb="12">
      <t>シテイカンリ</t>
    </rPh>
    <rPh sb="12" eb="14">
      <t>ジギョウ</t>
    </rPh>
    <phoneticPr fontId="1"/>
  </si>
  <si>
    <t>別紙３　経費等比較表</t>
    <rPh sb="0" eb="2">
      <t>ベッシ</t>
    </rPh>
    <rPh sb="4" eb="6">
      <t>ケイヒ</t>
    </rPh>
    <rPh sb="6" eb="7">
      <t>トウ</t>
    </rPh>
    <rPh sb="7" eb="9">
      <t>ヒカク</t>
    </rPh>
    <rPh sb="9" eb="10">
      <t>ヒョウ</t>
    </rPh>
    <phoneticPr fontId="1"/>
  </si>
  <si>
    <t>特殊要因</t>
    <rPh sb="0" eb="2">
      <t>トクシュ</t>
    </rPh>
    <rPh sb="2" eb="4">
      <t>ヨウイン</t>
    </rPh>
    <phoneticPr fontId="1"/>
  </si>
  <si>
    <t>主な
職員体制
（単位：人）</t>
    <rPh sb="0" eb="1">
      <t>オモ</t>
    </rPh>
    <rPh sb="3" eb="5">
      <t>ショクイン</t>
    </rPh>
    <rPh sb="5" eb="7">
      <t>タイセイ</t>
    </rPh>
    <rPh sb="9" eb="11">
      <t>タンイ</t>
    </rPh>
    <rPh sb="12" eb="13">
      <t>ニン</t>
    </rPh>
    <phoneticPr fontId="1"/>
  </si>
  <si>
    <t>○市民の集い　　　　　　　　　　　　　　　　　　　　　○中学生ボランティア教室　　　　　　　　　　　　　　　　○自然観察会・生態調査</t>
    <rPh sb="1" eb="3">
      <t>シミン</t>
    </rPh>
    <rPh sb="4" eb="5">
      <t>ツド</t>
    </rPh>
    <rPh sb="28" eb="31">
      <t>チュウガクセイ</t>
    </rPh>
    <rPh sb="37" eb="39">
      <t>キョウシツ</t>
    </rPh>
    <rPh sb="56" eb="58">
      <t>シゼン</t>
    </rPh>
    <rPh sb="58" eb="60">
      <t>カンサツ</t>
    </rPh>
    <rPh sb="60" eb="61">
      <t>カイ</t>
    </rPh>
    <rPh sb="62" eb="64">
      <t>セイタイ</t>
    </rPh>
    <rPh sb="64" eb="66">
      <t>チョウサ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</si>
  <si>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R９</t>
    </r>
    <r>
      <rPr>
        <sz val="10"/>
        <rFont val="ＭＳ Ｐゴシック"/>
        <family val="3"/>
        <charset val="128"/>
        <scheme val="minor"/>
      </rPr>
      <t>年収支計画より</t>
    </r>
    <phoneticPr fontId="1"/>
  </si>
  <si>
    <r>
      <rPr>
        <sz val="10"/>
        <color rgb="FFFF0000"/>
        <rFont val="ＭＳ Ｐゴシック"/>
        <family val="3"/>
        <charset val="128"/>
        <scheme val="minor"/>
      </rPr>
      <t>R８</t>
    </r>
    <r>
      <rPr>
        <sz val="10"/>
        <rFont val="ＭＳ Ｐゴシック"/>
        <family val="3"/>
        <charset val="128"/>
        <scheme val="minor"/>
      </rPr>
      <t>年収支計画より</t>
    </r>
    <rPh sb="2" eb="3">
      <t>ネン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</si>
  <si>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R５</t>
    </r>
    <r>
      <rPr>
        <sz val="10"/>
        <rFont val="ＭＳ Ｐゴシック"/>
        <family val="2"/>
        <charset val="128"/>
        <scheme val="minor"/>
      </rPr>
      <t>年収支報告書より</t>
    </r>
    <phoneticPr fontId="1"/>
  </si>
  <si>
    <r>
      <rPr>
        <sz val="10"/>
        <color rgb="FFFF0000"/>
        <rFont val="ＭＳ Ｐゴシック"/>
        <family val="3"/>
        <charset val="128"/>
        <scheme val="minor"/>
      </rPr>
      <t>R６</t>
    </r>
    <r>
      <rPr>
        <sz val="10"/>
        <rFont val="ＭＳ Ｐゴシック"/>
        <family val="3"/>
        <charset val="128"/>
        <scheme val="minor"/>
      </rPr>
      <t>年収支報告書より</t>
    </r>
    <phoneticPr fontId="1"/>
  </si>
  <si>
    <r>
      <rPr>
        <sz val="10"/>
        <color rgb="FFFF0000"/>
        <rFont val="ＭＳ Ｐゴシック"/>
        <family val="3"/>
        <charset val="128"/>
        <scheme val="minor"/>
      </rPr>
      <t>Ｒ１０</t>
    </r>
    <r>
      <rPr>
        <sz val="10"/>
        <rFont val="ＭＳ Ｐゴシック"/>
        <family val="3"/>
        <charset val="128"/>
        <scheme val="minor"/>
      </rPr>
      <t>年収支計画より</t>
    </r>
    <phoneticPr fontId="1"/>
  </si>
  <si>
    <r>
      <rPr>
        <sz val="10"/>
        <color rgb="FFFF0000"/>
        <rFont val="ＭＳ Ｐゴシック"/>
        <family val="3"/>
        <charset val="128"/>
        <scheme val="minor"/>
      </rPr>
      <t>Ｒ１１</t>
    </r>
    <r>
      <rPr>
        <sz val="10"/>
        <rFont val="ＭＳ Ｐゴシック"/>
        <family val="3"/>
        <charset val="128"/>
        <scheme val="minor"/>
      </rPr>
      <t>年収支計画より</t>
    </r>
    <phoneticPr fontId="1"/>
  </si>
  <si>
    <r>
      <rPr>
        <sz val="10"/>
        <color rgb="FFFF0000"/>
        <rFont val="ＭＳ Ｐゴシック"/>
        <family val="3"/>
        <charset val="128"/>
        <scheme val="minor"/>
      </rPr>
      <t>Ｒ１２</t>
    </r>
    <r>
      <rPr>
        <sz val="10"/>
        <rFont val="ＭＳ Ｐゴシック"/>
        <family val="3"/>
        <charset val="128"/>
        <scheme val="minor"/>
      </rPr>
      <t>年収支計画より</t>
    </r>
    <phoneticPr fontId="1"/>
  </si>
  <si>
    <t>3年分</t>
    <rPh sb="1" eb="2">
      <t>ネン</t>
    </rPh>
    <rPh sb="2" eb="3">
      <t>ブン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</si>
  <si>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R７</t>
    </r>
    <r>
      <rPr>
        <sz val="10"/>
        <rFont val="ＭＳ Ｐゴシック"/>
        <family val="2"/>
        <charset val="128"/>
        <scheme val="minor"/>
      </rPr>
      <t>年</t>
    </r>
    <r>
      <rPr>
        <sz val="10"/>
        <color rgb="FFFF0000"/>
        <rFont val="ＭＳ Ｐゴシック"/>
        <family val="3"/>
        <charset val="128"/>
        <scheme val="minor"/>
      </rPr>
      <t>業務計画書より</t>
    </r>
    <rPh sb="3" eb="5">
      <t>ギョウム</t>
    </rPh>
    <rPh sb="5" eb="7">
      <t>ケイカク</t>
    </rPh>
    <rPh sb="7" eb="8">
      <t>ショ</t>
    </rPh>
    <phoneticPr fontId="1"/>
  </si>
  <si>
    <r>
      <rPr>
        <sz val="10"/>
        <color rgb="FFFF0000"/>
        <rFont val="ＭＳ Ｐゴシック"/>
        <family val="3"/>
        <charset val="128"/>
        <scheme val="minor"/>
      </rPr>
      <t>3</t>
    </r>
    <r>
      <rPr>
        <sz val="10"/>
        <rFont val="ＭＳ Ｐゴシック"/>
        <family val="3"/>
        <charset val="128"/>
        <scheme val="minor"/>
      </rPr>
      <t>年間指定管理料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</si>
</sst>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%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10"/>
      <name val="ＭＳ Ｐゴシック"/>
      <family val="2"/>
      <charset val="128"/>
      <scheme val="minor"/>
    </font>
    <font>
      <sz val="1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10"/>
      <color rgb="FFFF0000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/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hair">
        <color auto="1"/>
      </top>
      <bottom/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 diagonalDown="1">
      <left style="medium">
        <color auto="1"/>
      </left>
      <right/>
      <top style="hair">
        <color auto="1"/>
      </top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 style="hair">
        <color auto="1"/>
      </top>
      <bottom style="medium">
        <color auto="1"/>
      </bottom>
      <diagonal style="thin">
        <color auto="1"/>
      </diagonal>
    </border>
    <border>
      <left/>
      <right style="medium">
        <color auto="1"/>
      </right>
      <top/>
      <bottom style="medium">
        <color auto="1"/>
      </bottom>
      <diagonal/>
    </border>
    <border diagonalDown="1">
      <left style="medium">
        <color auto="1"/>
      </left>
      <right/>
      <top/>
      <bottom style="medium">
        <color auto="1"/>
      </bottom>
      <diagonal style="thin">
        <color auto="1"/>
      </diagonal>
    </border>
    <border diagonalDown="1">
      <left/>
      <right style="medium">
        <color auto="1"/>
      </right>
      <top/>
      <bottom style="medium">
        <color auto="1"/>
      </bottom>
      <diagonal style="thin">
        <color auto="1"/>
      </diagonal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</cellStyleXfs>
  <cellXfs count="78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Font="1">
      <alignment vertical="center"/>
    </xf>
    <xf numFmtId="0" fontId="7" fillId="0" borderId="15" xfId="0" applyFont="1" applyBorder="1">
      <alignment vertical="center"/>
    </xf>
    <xf numFmtId="0" fontId="7" fillId="0" borderId="16" xfId="0" applyFont="1" applyBorder="1">
      <alignment vertical="center"/>
    </xf>
    <xf numFmtId="0" fontId="8" fillId="0" borderId="16" xfId="0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4" xfId="0" applyFont="1" applyBorder="1">
      <alignment vertical="center"/>
    </xf>
    <xf numFmtId="38" fontId="8" fillId="0" borderId="3" xfId="1" applyFont="1" applyBorder="1">
      <alignment vertical="center"/>
    </xf>
    <xf numFmtId="176" fontId="8" fillId="0" borderId="4" xfId="2" applyNumberFormat="1" applyFont="1" applyBorder="1">
      <alignment vertical="center"/>
    </xf>
    <xf numFmtId="38" fontId="8" fillId="0" borderId="8" xfId="1" applyFont="1" applyBorder="1">
      <alignment vertical="center"/>
    </xf>
    <xf numFmtId="176" fontId="8" fillId="0" borderId="22" xfId="1" applyNumberFormat="1" applyFont="1" applyBorder="1">
      <alignment vertical="center"/>
    </xf>
    <xf numFmtId="38" fontId="8" fillId="0" borderId="3" xfId="1" applyFont="1" applyBorder="1" applyAlignment="1">
      <alignment vertical="center"/>
    </xf>
    <xf numFmtId="0" fontId="8" fillId="0" borderId="3" xfId="0" applyFont="1" applyBorder="1" applyAlignment="1">
      <alignment horizontal="left" vertical="center"/>
    </xf>
    <xf numFmtId="0" fontId="8" fillId="0" borderId="10" xfId="0" applyFont="1" applyBorder="1">
      <alignment vertical="center"/>
    </xf>
    <xf numFmtId="38" fontId="8" fillId="0" borderId="5" xfId="1" applyFont="1" applyBorder="1" applyAlignment="1">
      <alignment vertical="center"/>
    </xf>
    <xf numFmtId="38" fontId="8" fillId="0" borderId="9" xfId="1" applyFont="1" applyBorder="1">
      <alignment vertical="center"/>
    </xf>
    <xf numFmtId="38" fontId="8" fillId="0" borderId="23" xfId="1" applyFont="1" applyBorder="1">
      <alignment vertical="center"/>
    </xf>
    <xf numFmtId="0" fontId="8" fillId="0" borderId="25" xfId="0" applyFont="1" applyBorder="1">
      <alignment vertical="center"/>
    </xf>
    <xf numFmtId="0" fontId="8" fillId="0" borderId="23" xfId="0" applyFont="1" applyBorder="1" applyAlignment="1">
      <alignment horizontal="left" vertical="center"/>
    </xf>
    <xf numFmtId="38" fontId="8" fillId="0" borderId="9" xfId="0" applyNumberFormat="1" applyFont="1" applyBorder="1">
      <alignment vertical="center"/>
    </xf>
    <xf numFmtId="0" fontId="8" fillId="0" borderId="12" xfId="0" applyFont="1" applyBorder="1">
      <alignment vertical="center"/>
    </xf>
    <xf numFmtId="0" fontId="8" fillId="0" borderId="20" xfId="0" applyFont="1" applyBorder="1" applyAlignment="1">
      <alignment horizontal="left" vertical="center"/>
    </xf>
    <xf numFmtId="38" fontId="8" fillId="0" borderId="12" xfId="1" applyFont="1" applyBorder="1" applyAlignment="1">
      <alignment vertical="center"/>
    </xf>
    <xf numFmtId="0" fontId="8" fillId="0" borderId="14" xfId="0" applyFont="1" applyBorder="1">
      <alignment vertical="center"/>
    </xf>
    <xf numFmtId="38" fontId="8" fillId="0" borderId="28" xfId="0" applyNumberFormat="1" applyFont="1" applyBorder="1">
      <alignment vertical="center"/>
    </xf>
    <xf numFmtId="38" fontId="8" fillId="0" borderId="29" xfId="1" applyFont="1" applyBorder="1">
      <alignment vertical="center"/>
    </xf>
    <xf numFmtId="0" fontId="8" fillId="0" borderId="15" xfId="0" applyFont="1" applyBorder="1" applyAlignment="1">
      <alignment horizontal="left" vertical="center" wrapText="1"/>
    </xf>
    <xf numFmtId="0" fontId="8" fillId="0" borderId="27" xfId="0" applyFont="1" applyBorder="1" applyAlignment="1">
      <alignment horizontal="left" vertical="center" wrapText="1"/>
    </xf>
    <xf numFmtId="0" fontId="8" fillId="0" borderId="6" xfId="0" applyFont="1" applyBorder="1">
      <alignment vertical="center"/>
    </xf>
    <xf numFmtId="0" fontId="8" fillId="0" borderId="30" xfId="0" applyFont="1" applyBorder="1" applyAlignment="1">
      <alignment horizontal="left" vertical="center"/>
    </xf>
    <xf numFmtId="38" fontId="8" fillId="0" borderId="6" xfId="1" applyFont="1" applyBorder="1" applyAlignment="1">
      <alignment vertical="center"/>
    </xf>
    <xf numFmtId="0" fontId="8" fillId="0" borderId="7" xfId="0" applyFont="1" applyBorder="1">
      <alignment vertical="center"/>
    </xf>
    <xf numFmtId="38" fontId="8" fillId="0" borderId="31" xfId="0" applyNumberFormat="1" applyFont="1" applyBorder="1">
      <alignment vertical="center"/>
    </xf>
    <xf numFmtId="38" fontId="8" fillId="0" borderId="32" xfId="1" applyFont="1" applyBorder="1">
      <alignment vertical="center"/>
    </xf>
    <xf numFmtId="0" fontId="8" fillId="0" borderId="17" xfId="0" applyFont="1" applyBorder="1" applyAlignment="1">
      <alignment horizontal="left" vertical="center"/>
    </xf>
    <xf numFmtId="0" fontId="8" fillId="0" borderId="18" xfId="0" applyFont="1" applyBorder="1" applyAlignment="1">
      <alignment horizontal="left" vertical="center"/>
    </xf>
    <xf numFmtId="38" fontId="8" fillId="0" borderId="33" xfId="1" applyFont="1" applyBorder="1" applyAlignment="1">
      <alignment vertical="center"/>
    </xf>
    <xf numFmtId="0" fontId="8" fillId="0" borderId="24" xfId="0" applyFont="1" applyBorder="1">
      <alignment vertical="center"/>
    </xf>
    <xf numFmtId="38" fontId="8" fillId="0" borderId="18" xfId="1" applyFont="1" applyBorder="1">
      <alignment vertical="center"/>
    </xf>
    <xf numFmtId="0" fontId="8" fillId="0" borderId="2" xfId="0" applyFont="1" applyBorder="1">
      <alignment vertical="center"/>
    </xf>
    <xf numFmtId="0" fontId="8" fillId="0" borderId="1" xfId="0" applyFont="1" applyBorder="1">
      <alignment vertical="center"/>
    </xf>
    <xf numFmtId="176" fontId="8" fillId="0" borderId="2" xfId="2" applyNumberFormat="1" applyFont="1" applyBorder="1">
      <alignment vertical="center"/>
    </xf>
    <xf numFmtId="38" fontId="8" fillId="0" borderId="11" xfId="1" applyFont="1" applyFill="1" applyBorder="1">
      <alignment vertical="center"/>
    </xf>
    <xf numFmtId="0" fontId="8" fillId="0" borderId="4" xfId="0" applyFont="1" applyBorder="1" applyAlignment="1">
      <alignment vertical="center" wrapText="1"/>
    </xf>
    <xf numFmtId="0" fontId="8" fillId="0" borderId="3" xfId="0" applyFont="1" applyBorder="1">
      <alignment vertical="center"/>
    </xf>
    <xf numFmtId="38" fontId="8" fillId="0" borderId="8" xfId="1" applyFont="1" applyFill="1" applyBorder="1">
      <alignment vertical="center"/>
    </xf>
    <xf numFmtId="38" fontId="8" fillId="0" borderId="13" xfId="0" applyNumberFormat="1" applyFont="1" applyBorder="1">
      <alignment vertical="center"/>
    </xf>
    <xf numFmtId="38" fontId="8" fillId="0" borderId="14" xfId="1" applyFont="1" applyBorder="1">
      <alignment vertical="center"/>
    </xf>
    <xf numFmtId="0" fontId="8" fillId="0" borderId="6" xfId="0" applyFont="1" applyBorder="1" applyAlignment="1">
      <alignment vertical="center" wrapText="1"/>
    </xf>
    <xf numFmtId="176" fontId="8" fillId="0" borderId="10" xfId="0" applyNumberFormat="1" applyFont="1" applyBorder="1">
      <alignment vertical="center"/>
    </xf>
    <xf numFmtId="0" fontId="7" fillId="0" borderId="1" xfId="0" applyFont="1" applyBorder="1">
      <alignment vertical="center"/>
    </xf>
    <xf numFmtId="0" fontId="7" fillId="0" borderId="2" xfId="0" applyFont="1" applyBorder="1">
      <alignment vertical="center"/>
    </xf>
    <xf numFmtId="0" fontId="8" fillId="0" borderId="34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38" fontId="10" fillId="0" borderId="3" xfId="1" applyFont="1" applyBorder="1">
      <alignment vertical="center"/>
    </xf>
    <xf numFmtId="0" fontId="7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0" fontId="8" fillId="0" borderId="19" xfId="0" applyFont="1" applyBorder="1" applyAlignment="1">
      <alignment horizontal="left" vertical="top" wrapText="1"/>
    </xf>
    <xf numFmtId="0" fontId="8" fillId="0" borderId="18" xfId="0" applyFont="1" applyBorder="1" applyAlignment="1">
      <alignment horizontal="left" vertical="top" wrapText="1"/>
    </xf>
    <xf numFmtId="0" fontId="5" fillId="0" borderId="0" xfId="0" applyFont="1" applyAlignment="1">
      <alignment horizontal="center" vertical="center" shrinkToFit="1"/>
    </xf>
    <xf numFmtId="0" fontId="3" fillId="0" borderId="0" xfId="0" applyFont="1" applyAlignment="1">
      <alignment horizontal="right" vertical="center"/>
    </xf>
    <xf numFmtId="0" fontId="3" fillId="0" borderId="17" xfId="0" applyFont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4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8" fillId="0" borderId="25" xfId="0" applyFont="1" applyBorder="1" applyAlignment="1">
      <alignment horizontal="left" vertical="center"/>
    </xf>
    <xf numFmtId="0" fontId="8" fillId="0" borderId="15" xfId="0" applyFont="1" applyBorder="1" applyAlignment="1">
      <alignment horizontal="left" vertical="center"/>
    </xf>
    <xf numFmtId="0" fontId="8" fillId="0" borderId="26" xfId="0" applyFont="1" applyBorder="1" applyAlignment="1">
      <alignment horizontal="left" vertical="center" wrapText="1"/>
    </xf>
    <xf numFmtId="0" fontId="8" fillId="0" borderId="25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71"/>
  <sheetViews>
    <sheetView tabSelected="1" topLeftCell="A59" zoomScale="140" zoomScaleNormal="140" workbookViewId="0">
      <selection activeCell="B61" sqref="B61"/>
    </sheetView>
  </sheetViews>
  <sheetFormatPr defaultColWidth="9" defaultRowHeight="20.100000000000001" customHeight="1" x14ac:dyDescent="0.2"/>
  <cols>
    <col min="1" max="1" width="10.6640625" style="1" customWidth="1"/>
    <col min="2" max="2" width="11.33203125" style="1" customWidth="1"/>
    <col min="3" max="3" width="20.6640625" style="1" customWidth="1"/>
    <col min="4" max="4" width="9" style="1" customWidth="1"/>
    <col min="5" max="5" width="21.6640625" style="1" customWidth="1"/>
    <col min="6" max="16384" width="9" style="1"/>
  </cols>
  <sheetData>
    <row r="1" spans="1:6" ht="20.100000000000001" customHeight="1" x14ac:dyDescent="0.2">
      <c r="A1" s="63" t="s">
        <v>23</v>
      </c>
      <c r="B1" s="63"/>
      <c r="C1" s="2"/>
      <c r="E1" s="64" t="s">
        <v>11</v>
      </c>
      <c r="F1" s="64"/>
    </row>
    <row r="2" spans="1:6" ht="2.25" customHeight="1" thickBot="1" x14ac:dyDescent="0.25"/>
    <row r="3" spans="1:6" ht="33" customHeight="1" thickBot="1" x14ac:dyDescent="0.25">
      <c r="A3" s="65"/>
      <c r="B3" s="66"/>
      <c r="C3" s="67" t="s">
        <v>12</v>
      </c>
      <c r="D3" s="68"/>
      <c r="E3" s="69" t="s">
        <v>16</v>
      </c>
      <c r="F3" s="68"/>
    </row>
    <row r="4" spans="1:6" ht="19.5" customHeight="1" x14ac:dyDescent="0.2">
      <c r="A4" s="3"/>
      <c r="B4" s="4"/>
      <c r="C4" s="55" t="s">
        <v>29</v>
      </c>
      <c r="D4" s="5" t="s">
        <v>10</v>
      </c>
      <c r="E4" s="6" t="s">
        <v>28</v>
      </c>
      <c r="F4" s="7" t="s">
        <v>10</v>
      </c>
    </row>
    <row r="5" spans="1:6" ht="20.100000000000001" customHeight="1" x14ac:dyDescent="0.2">
      <c r="A5" s="70" t="s">
        <v>1</v>
      </c>
      <c r="B5" s="8" t="s">
        <v>9</v>
      </c>
      <c r="C5" s="9"/>
      <c r="D5" s="10">
        <f>C5/C7</f>
        <v>0</v>
      </c>
      <c r="E5" s="11"/>
      <c r="F5" s="12" t="e">
        <f>E5/E7</f>
        <v>#DIV/0!</v>
      </c>
    </row>
    <row r="6" spans="1:6" ht="20.100000000000001" customHeight="1" x14ac:dyDescent="0.2">
      <c r="A6" s="70"/>
      <c r="B6" s="8" t="s">
        <v>2</v>
      </c>
      <c r="C6" s="56">
        <v>8982600</v>
      </c>
      <c r="D6" s="10">
        <f>C6/C7</f>
        <v>1</v>
      </c>
      <c r="E6" s="11"/>
      <c r="F6" s="12" t="e">
        <f>E6/E7</f>
        <v>#DIV/0!</v>
      </c>
    </row>
    <row r="7" spans="1:6" ht="20.100000000000001" customHeight="1" x14ac:dyDescent="0.2">
      <c r="A7" s="70" t="s">
        <v>8</v>
      </c>
      <c r="B7" s="71"/>
      <c r="C7" s="13">
        <f>SUM(C5:C6)</f>
        <v>8982600</v>
      </c>
      <c r="D7" s="8"/>
      <c r="E7" s="11">
        <f>SUM(E5:E6)</f>
        <v>0</v>
      </c>
      <c r="F7" s="12"/>
    </row>
    <row r="8" spans="1:6" ht="20.100000000000001" customHeight="1" x14ac:dyDescent="0.2">
      <c r="A8" s="72" t="s">
        <v>3</v>
      </c>
      <c r="B8" s="8" t="s">
        <v>4</v>
      </c>
      <c r="C8" s="56">
        <v>3850925</v>
      </c>
      <c r="D8" s="10">
        <f>C8/C13</f>
        <v>0.4288284092828738</v>
      </c>
      <c r="E8" s="11"/>
      <c r="F8" s="12" t="e">
        <f>E8/E13</f>
        <v>#DIV/0!</v>
      </c>
    </row>
    <row r="9" spans="1:6" ht="20.100000000000001" customHeight="1" x14ac:dyDescent="0.2">
      <c r="A9" s="73"/>
      <c r="B9" s="8" t="s">
        <v>5</v>
      </c>
      <c r="C9" s="56">
        <v>4794703</v>
      </c>
      <c r="D9" s="10">
        <f>C9/C13</f>
        <v>0.53392492984771789</v>
      </c>
      <c r="E9" s="11"/>
      <c r="F9" s="12" t="e">
        <f>E9/E13</f>
        <v>#DIV/0!</v>
      </c>
    </row>
    <row r="10" spans="1:6" ht="20.100000000000001" customHeight="1" x14ac:dyDescent="0.2">
      <c r="A10" s="73"/>
      <c r="B10" s="8" t="s">
        <v>6</v>
      </c>
      <c r="C10" s="56">
        <v>194800</v>
      </c>
      <c r="D10" s="10">
        <f>C10/C13</f>
        <v>2.1692391861255104E-2</v>
      </c>
      <c r="E10" s="11"/>
      <c r="F10" s="10" t="e">
        <f>E10/E14</f>
        <v>#DIV/0!</v>
      </c>
    </row>
    <row r="11" spans="1:6" ht="20.100000000000001" customHeight="1" x14ac:dyDescent="0.2">
      <c r="A11" s="73"/>
      <c r="B11" s="8" t="s">
        <v>7</v>
      </c>
      <c r="C11" s="56">
        <v>139679</v>
      </c>
      <c r="D11" s="10">
        <f>C11/C13</f>
        <v>1.5554269008153243E-2</v>
      </c>
      <c r="E11" s="11"/>
      <c r="F11" s="12" t="e">
        <f>E11/E13</f>
        <v>#DIV/0!</v>
      </c>
    </row>
    <row r="12" spans="1:6" ht="20.100000000000001" customHeight="1" x14ac:dyDescent="0.2">
      <c r="A12" s="74"/>
      <c r="B12" s="8" t="s">
        <v>13</v>
      </c>
      <c r="C12" s="56">
        <v>0</v>
      </c>
      <c r="D12" s="10">
        <f>C12/C13</f>
        <v>0</v>
      </c>
      <c r="E12" s="11"/>
      <c r="F12" s="12" t="e">
        <f>E12/E13</f>
        <v>#DIV/0!</v>
      </c>
    </row>
    <row r="13" spans="1:6" ht="20.100000000000001" customHeight="1" x14ac:dyDescent="0.2">
      <c r="A13" s="14" t="s">
        <v>15</v>
      </c>
      <c r="B13" s="15"/>
      <c r="C13" s="16">
        <f>SUM(C8:C12)</f>
        <v>8980107</v>
      </c>
      <c r="D13" s="15"/>
      <c r="E13" s="17">
        <f>SUM(E8:E12)</f>
        <v>0</v>
      </c>
      <c r="F13" s="18"/>
    </row>
    <row r="14" spans="1:6" ht="19.5" customHeight="1" x14ac:dyDescent="0.2">
      <c r="A14" s="19" t="s">
        <v>14</v>
      </c>
      <c r="B14" s="20"/>
      <c r="C14" s="16">
        <f>C7-C13</f>
        <v>2493</v>
      </c>
      <c r="D14" s="15"/>
      <c r="E14" s="21">
        <f>E7-E13</f>
        <v>0</v>
      </c>
      <c r="F14" s="18"/>
    </row>
    <row r="15" spans="1:6" ht="43.5" customHeight="1" thickBot="1" x14ac:dyDescent="0.25">
      <c r="A15" s="22" t="s">
        <v>24</v>
      </c>
      <c r="B15" s="23"/>
      <c r="C15" s="24"/>
      <c r="D15" s="25"/>
      <c r="E15" s="26"/>
      <c r="F15" s="27"/>
    </row>
    <row r="16" spans="1:6" ht="19.5" customHeight="1" x14ac:dyDescent="0.2">
      <c r="A16" s="3"/>
      <c r="B16" s="4"/>
      <c r="C16" s="28" t="s">
        <v>30</v>
      </c>
      <c r="D16" s="5" t="s">
        <v>10</v>
      </c>
      <c r="E16" s="29" t="s">
        <v>27</v>
      </c>
      <c r="F16" s="7" t="s">
        <v>10</v>
      </c>
    </row>
    <row r="17" spans="1:6" ht="20.100000000000001" customHeight="1" x14ac:dyDescent="0.2">
      <c r="A17" s="70" t="s">
        <v>1</v>
      </c>
      <c r="B17" s="8" t="s">
        <v>9</v>
      </c>
      <c r="C17" s="9"/>
      <c r="D17" s="10">
        <f>C17/C19</f>
        <v>0</v>
      </c>
      <c r="E17" s="11"/>
      <c r="F17" s="12" t="e">
        <f>E17/E19</f>
        <v>#DIV/0!</v>
      </c>
    </row>
    <row r="18" spans="1:6" ht="20.100000000000001" customHeight="1" x14ac:dyDescent="0.2">
      <c r="A18" s="70"/>
      <c r="B18" s="8" t="s">
        <v>2</v>
      </c>
      <c r="C18" s="56">
        <v>8982600</v>
      </c>
      <c r="D18" s="10">
        <f>C18/C19</f>
        <v>1</v>
      </c>
      <c r="E18" s="11"/>
      <c r="F18" s="12" t="e">
        <f>E18/E19</f>
        <v>#DIV/0!</v>
      </c>
    </row>
    <row r="19" spans="1:6" ht="20.100000000000001" customHeight="1" x14ac:dyDescent="0.2">
      <c r="A19" s="70" t="s">
        <v>8</v>
      </c>
      <c r="B19" s="71"/>
      <c r="C19" s="13">
        <f>SUM(C17:C18)</f>
        <v>8982600</v>
      </c>
      <c r="D19" s="8"/>
      <c r="E19" s="11">
        <f>SUM(E17:E18)</f>
        <v>0</v>
      </c>
      <c r="F19" s="12"/>
    </row>
    <row r="20" spans="1:6" ht="20.100000000000001" customHeight="1" x14ac:dyDescent="0.2">
      <c r="A20" s="72" t="s">
        <v>3</v>
      </c>
      <c r="B20" s="8" t="s">
        <v>4</v>
      </c>
      <c r="C20" s="56">
        <v>3765400</v>
      </c>
      <c r="D20" s="10">
        <f>C20/C25</f>
        <v>0.41952919897153285</v>
      </c>
      <c r="E20" s="11"/>
      <c r="F20" s="12" t="e">
        <f>E20/E25</f>
        <v>#DIV/0!</v>
      </c>
    </row>
    <row r="21" spans="1:6" ht="20.100000000000001" customHeight="1" x14ac:dyDescent="0.2">
      <c r="A21" s="73"/>
      <c r="B21" s="8" t="s">
        <v>5</v>
      </c>
      <c r="C21" s="56">
        <v>4896467</v>
      </c>
      <c r="D21" s="10">
        <f>C21/C25</f>
        <v>0.54554917891871901</v>
      </c>
      <c r="E21" s="11"/>
      <c r="F21" s="12" t="e">
        <f>E21/E25</f>
        <v>#DIV/0!</v>
      </c>
    </row>
    <row r="22" spans="1:6" ht="20.100000000000001" customHeight="1" x14ac:dyDescent="0.2">
      <c r="A22" s="73"/>
      <c r="B22" s="8" t="s">
        <v>6</v>
      </c>
      <c r="C22" s="56">
        <v>192790</v>
      </c>
      <c r="D22" s="10">
        <f>C22/C25</f>
        <v>2.1480064341031981E-2</v>
      </c>
      <c r="E22" s="11"/>
      <c r="F22" s="10" t="e">
        <f>E22/E26</f>
        <v>#DIV/0!</v>
      </c>
    </row>
    <row r="23" spans="1:6" ht="20.100000000000001" customHeight="1" x14ac:dyDescent="0.2">
      <c r="A23" s="73"/>
      <c r="B23" s="8" t="s">
        <v>7</v>
      </c>
      <c r="C23" s="56">
        <v>120642</v>
      </c>
      <c r="D23" s="10">
        <f>C23/C25</f>
        <v>1.3441557768716117E-2</v>
      </c>
      <c r="E23" s="11"/>
      <c r="F23" s="12" t="e">
        <f>E23/E25</f>
        <v>#DIV/0!</v>
      </c>
    </row>
    <row r="24" spans="1:6" ht="20.100000000000001" customHeight="1" x14ac:dyDescent="0.2">
      <c r="A24" s="74"/>
      <c r="B24" s="8" t="s">
        <v>13</v>
      </c>
      <c r="C24" s="56">
        <v>0</v>
      </c>
      <c r="D24" s="10">
        <f>C24/C25</f>
        <v>0</v>
      </c>
      <c r="E24" s="11"/>
      <c r="F24" s="12" t="e">
        <f>E24/E25</f>
        <v>#DIV/0!</v>
      </c>
    </row>
    <row r="25" spans="1:6" ht="20.100000000000001" customHeight="1" x14ac:dyDescent="0.2">
      <c r="A25" s="14" t="s">
        <v>15</v>
      </c>
      <c r="B25" s="15"/>
      <c r="C25" s="16">
        <f>SUM(C20:C24)</f>
        <v>8975299</v>
      </c>
      <c r="D25" s="15"/>
      <c r="E25" s="17">
        <f>SUM(E20:E24)</f>
        <v>0</v>
      </c>
      <c r="F25" s="18"/>
    </row>
    <row r="26" spans="1:6" ht="19.5" customHeight="1" x14ac:dyDescent="0.2">
      <c r="A26" s="19" t="s">
        <v>14</v>
      </c>
      <c r="B26" s="20"/>
      <c r="C26" s="16">
        <f>C19-C25</f>
        <v>7301</v>
      </c>
      <c r="D26" s="15"/>
      <c r="E26" s="21">
        <f>E19-E25</f>
        <v>0</v>
      </c>
      <c r="F26" s="18"/>
    </row>
    <row r="27" spans="1:6" ht="43.5" customHeight="1" thickBot="1" x14ac:dyDescent="0.25">
      <c r="A27" s="30" t="s">
        <v>24</v>
      </c>
      <c r="B27" s="31"/>
      <c r="C27" s="32"/>
      <c r="D27" s="33"/>
      <c r="E27" s="34"/>
      <c r="F27" s="35"/>
    </row>
    <row r="28" spans="1:6" ht="19.5" customHeight="1" x14ac:dyDescent="0.2">
      <c r="A28" s="3"/>
      <c r="B28" s="4"/>
      <c r="C28" s="55" t="s">
        <v>35</v>
      </c>
      <c r="D28" s="5" t="s">
        <v>10</v>
      </c>
      <c r="E28" s="6" t="s">
        <v>31</v>
      </c>
      <c r="F28" s="7" t="s">
        <v>10</v>
      </c>
    </row>
    <row r="29" spans="1:6" ht="20.100000000000001" customHeight="1" x14ac:dyDescent="0.2">
      <c r="A29" s="70" t="s">
        <v>1</v>
      </c>
      <c r="B29" s="8" t="s">
        <v>9</v>
      </c>
      <c r="C29" s="9"/>
      <c r="D29" s="10">
        <f>C29/C31</f>
        <v>0</v>
      </c>
      <c r="E29" s="11"/>
      <c r="F29" s="12" t="e">
        <f>E29/E31</f>
        <v>#DIV/0!</v>
      </c>
    </row>
    <row r="30" spans="1:6" ht="20.100000000000001" customHeight="1" x14ac:dyDescent="0.2">
      <c r="A30" s="70"/>
      <c r="B30" s="8" t="s">
        <v>2</v>
      </c>
      <c r="C30" s="56">
        <v>8982600</v>
      </c>
      <c r="D30" s="10">
        <f>C30/C31</f>
        <v>1</v>
      </c>
      <c r="E30" s="11"/>
      <c r="F30" s="12" t="e">
        <f>E30/E31</f>
        <v>#DIV/0!</v>
      </c>
    </row>
    <row r="31" spans="1:6" ht="20.100000000000001" customHeight="1" x14ac:dyDescent="0.2">
      <c r="A31" s="70" t="s">
        <v>8</v>
      </c>
      <c r="B31" s="71"/>
      <c r="C31" s="13">
        <f>SUM(C29:C30)</f>
        <v>8982600</v>
      </c>
      <c r="D31" s="8"/>
      <c r="E31" s="11">
        <f>SUM(E29:E30)</f>
        <v>0</v>
      </c>
      <c r="F31" s="12"/>
    </row>
    <row r="32" spans="1:6" ht="20.100000000000001" customHeight="1" x14ac:dyDescent="0.2">
      <c r="A32" s="72" t="s">
        <v>3</v>
      </c>
      <c r="B32" s="8" t="s">
        <v>4</v>
      </c>
      <c r="C32" s="56">
        <v>3720000</v>
      </c>
      <c r="D32" s="10">
        <f>C32/C37</f>
        <v>0.4141339923852782</v>
      </c>
      <c r="E32" s="11"/>
      <c r="F32" s="12" t="e">
        <f>E32/E37</f>
        <v>#DIV/0!</v>
      </c>
    </row>
    <row r="33" spans="1:6" ht="20.100000000000001" customHeight="1" x14ac:dyDescent="0.2">
      <c r="A33" s="73"/>
      <c r="B33" s="8" t="s">
        <v>5</v>
      </c>
      <c r="C33" s="56">
        <v>4875520</v>
      </c>
      <c r="D33" s="10">
        <f>C33/C37</f>
        <v>0.54277380713824508</v>
      </c>
      <c r="E33" s="11"/>
      <c r="F33" s="12" t="e">
        <f>E33/E37</f>
        <v>#DIV/0!</v>
      </c>
    </row>
    <row r="34" spans="1:6" ht="20.100000000000001" customHeight="1" x14ac:dyDescent="0.2">
      <c r="A34" s="73"/>
      <c r="B34" s="8" t="s">
        <v>6</v>
      </c>
      <c r="C34" s="56">
        <v>196000</v>
      </c>
      <c r="D34" s="10">
        <f>C34/C37</f>
        <v>2.1819963039654444E-2</v>
      </c>
      <c r="E34" s="11"/>
      <c r="F34" s="10" t="e">
        <f>E34/E37</f>
        <v>#DIV/0!</v>
      </c>
    </row>
    <row r="35" spans="1:6" ht="20.100000000000001" customHeight="1" x14ac:dyDescent="0.2">
      <c r="A35" s="73"/>
      <c r="B35" s="8" t="s">
        <v>7</v>
      </c>
      <c r="C35" s="56">
        <v>191080</v>
      </c>
      <c r="D35" s="10">
        <f>C35/C37</f>
        <v>2.12722374368223E-2</v>
      </c>
      <c r="E35" s="11"/>
      <c r="F35" s="12" t="e">
        <f>E35/E37</f>
        <v>#DIV/0!</v>
      </c>
    </row>
    <row r="36" spans="1:6" ht="20.100000000000001" customHeight="1" x14ac:dyDescent="0.2">
      <c r="A36" s="74"/>
      <c r="B36" s="8" t="s">
        <v>13</v>
      </c>
      <c r="C36" s="9"/>
      <c r="D36" s="10">
        <f>C36/C37</f>
        <v>0</v>
      </c>
      <c r="E36" s="11"/>
      <c r="F36" s="12" t="e">
        <f>E36/E37</f>
        <v>#DIV/0!</v>
      </c>
    </row>
    <row r="37" spans="1:6" ht="20.100000000000001" customHeight="1" x14ac:dyDescent="0.2">
      <c r="A37" s="14" t="s">
        <v>15</v>
      </c>
      <c r="B37" s="15"/>
      <c r="C37" s="16">
        <f>SUM(C32:C36)</f>
        <v>8982600</v>
      </c>
      <c r="D37" s="51"/>
      <c r="E37" s="17">
        <f>SUM(E32:E36)</f>
        <v>0</v>
      </c>
      <c r="F37" s="18"/>
    </row>
    <row r="38" spans="1:6" ht="19.5" customHeight="1" x14ac:dyDescent="0.2">
      <c r="A38" s="19" t="s">
        <v>14</v>
      </c>
      <c r="B38" s="20"/>
      <c r="C38" s="16"/>
      <c r="D38" s="15"/>
      <c r="E38" s="21">
        <f>E31-E37</f>
        <v>0</v>
      </c>
      <c r="F38" s="18"/>
    </row>
    <row r="39" spans="1:6" ht="34.200000000000003" customHeight="1" thickBot="1" x14ac:dyDescent="0.25">
      <c r="A39" s="30" t="s">
        <v>24</v>
      </c>
      <c r="B39" s="31"/>
      <c r="C39" s="32"/>
      <c r="D39" s="33"/>
      <c r="E39" s="34"/>
      <c r="F39" s="35"/>
    </row>
    <row r="40" spans="1:6" ht="19.5" customHeight="1" x14ac:dyDescent="0.2">
      <c r="A40" s="52"/>
      <c r="B40" s="53"/>
      <c r="C40" s="57"/>
      <c r="D40" s="58" t="s">
        <v>10</v>
      </c>
      <c r="E40" s="6" t="s">
        <v>32</v>
      </c>
      <c r="F40" s="54" t="s">
        <v>10</v>
      </c>
    </row>
    <row r="41" spans="1:6" ht="20.100000000000001" customHeight="1" x14ac:dyDescent="0.2">
      <c r="A41" s="70" t="s">
        <v>1</v>
      </c>
      <c r="B41" s="8" t="s">
        <v>9</v>
      </c>
      <c r="C41" s="9"/>
      <c r="D41" s="10" t="e">
        <f>C41/C43</f>
        <v>#DIV/0!</v>
      </c>
      <c r="E41" s="11"/>
      <c r="F41" s="12" t="e">
        <f>E41/E43</f>
        <v>#DIV/0!</v>
      </c>
    </row>
    <row r="42" spans="1:6" ht="20.100000000000001" customHeight="1" x14ac:dyDescent="0.2">
      <c r="A42" s="70"/>
      <c r="B42" s="8" t="s">
        <v>2</v>
      </c>
      <c r="C42" s="9"/>
      <c r="D42" s="10" t="e">
        <f>C42/C43</f>
        <v>#DIV/0!</v>
      </c>
      <c r="E42" s="11"/>
      <c r="F42" s="12" t="e">
        <f>E42/E43</f>
        <v>#DIV/0!</v>
      </c>
    </row>
    <row r="43" spans="1:6" ht="20.100000000000001" customHeight="1" x14ac:dyDescent="0.2">
      <c r="A43" s="70" t="s">
        <v>8</v>
      </c>
      <c r="B43" s="71"/>
      <c r="C43" s="13"/>
      <c r="D43" s="8"/>
      <c r="E43" s="11">
        <f>SUM(E41:E42)</f>
        <v>0</v>
      </c>
      <c r="F43" s="12"/>
    </row>
    <row r="44" spans="1:6" ht="20.100000000000001" customHeight="1" x14ac:dyDescent="0.2">
      <c r="A44" s="72" t="s">
        <v>3</v>
      </c>
      <c r="B44" s="8" t="s">
        <v>4</v>
      </c>
      <c r="C44" s="9"/>
      <c r="D44" s="10" t="e">
        <f>C44/C49</f>
        <v>#DIV/0!</v>
      </c>
      <c r="E44" s="11"/>
      <c r="F44" s="12" t="e">
        <f>E44/E49</f>
        <v>#DIV/0!</v>
      </c>
    </row>
    <row r="45" spans="1:6" ht="20.100000000000001" customHeight="1" x14ac:dyDescent="0.2">
      <c r="A45" s="73"/>
      <c r="B45" s="8" t="s">
        <v>5</v>
      </c>
      <c r="C45" s="9"/>
      <c r="D45" s="10" t="e">
        <f>C45/C49</f>
        <v>#DIV/0!</v>
      </c>
      <c r="E45" s="11"/>
      <c r="F45" s="12" t="e">
        <f>E45/E49</f>
        <v>#DIV/0!</v>
      </c>
    </row>
    <row r="46" spans="1:6" ht="20.100000000000001" customHeight="1" x14ac:dyDescent="0.2">
      <c r="A46" s="73"/>
      <c r="B46" s="8" t="s">
        <v>6</v>
      </c>
      <c r="C46" s="9"/>
      <c r="D46" s="10" t="e">
        <f>C46/C49</f>
        <v>#DIV/0!</v>
      </c>
      <c r="E46" s="11"/>
      <c r="F46" s="10" t="e">
        <f>E46/E49</f>
        <v>#DIV/0!</v>
      </c>
    </row>
    <row r="47" spans="1:6" ht="20.100000000000001" customHeight="1" x14ac:dyDescent="0.2">
      <c r="A47" s="73"/>
      <c r="B47" s="8" t="s">
        <v>7</v>
      </c>
      <c r="C47" s="9"/>
      <c r="D47" s="10" t="e">
        <f>C47/C49</f>
        <v>#DIV/0!</v>
      </c>
      <c r="E47" s="11"/>
      <c r="F47" s="12" t="e">
        <f>E47/E49</f>
        <v>#DIV/0!</v>
      </c>
    </row>
    <row r="48" spans="1:6" ht="20.100000000000001" customHeight="1" x14ac:dyDescent="0.2">
      <c r="A48" s="74"/>
      <c r="B48" s="8" t="s">
        <v>13</v>
      </c>
      <c r="C48" s="9"/>
      <c r="D48" s="10" t="e">
        <f>C48/C49</f>
        <v>#DIV/0!</v>
      </c>
      <c r="E48" s="11"/>
      <c r="F48" s="12" t="e">
        <f>E48/E49</f>
        <v>#DIV/0!</v>
      </c>
    </row>
    <row r="49" spans="1:6" ht="20.100000000000001" customHeight="1" x14ac:dyDescent="0.2">
      <c r="A49" s="14" t="s">
        <v>15</v>
      </c>
      <c r="B49" s="15"/>
      <c r="C49" s="16"/>
      <c r="D49" s="51"/>
      <c r="E49" s="17">
        <f>SUM(E44:E48)</f>
        <v>0</v>
      </c>
      <c r="F49" s="18"/>
    </row>
    <row r="50" spans="1:6" ht="19.5" customHeight="1" x14ac:dyDescent="0.2">
      <c r="A50" s="19" t="s">
        <v>14</v>
      </c>
      <c r="B50" s="20"/>
      <c r="C50" s="16"/>
      <c r="D50" s="15"/>
      <c r="E50" s="21">
        <f>E43-E49</f>
        <v>0</v>
      </c>
      <c r="F50" s="18"/>
    </row>
    <row r="51" spans="1:6" ht="43.5" customHeight="1" thickBot="1" x14ac:dyDescent="0.25">
      <c r="A51" s="30" t="s">
        <v>24</v>
      </c>
      <c r="B51" s="31"/>
      <c r="C51" s="32"/>
      <c r="D51" s="33"/>
      <c r="E51" s="34"/>
      <c r="F51" s="35"/>
    </row>
    <row r="52" spans="1:6" ht="19.5" customHeight="1" x14ac:dyDescent="0.2">
      <c r="A52" s="3"/>
      <c r="B52" s="4"/>
      <c r="C52" s="57"/>
      <c r="D52" s="58" t="s">
        <v>10</v>
      </c>
      <c r="E52" s="6" t="s">
        <v>33</v>
      </c>
      <c r="F52" s="7" t="s">
        <v>10</v>
      </c>
    </row>
    <row r="53" spans="1:6" ht="20.100000000000001" customHeight="1" x14ac:dyDescent="0.2">
      <c r="A53" s="70" t="s">
        <v>1</v>
      </c>
      <c r="B53" s="8" t="s">
        <v>9</v>
      </c>
      <c r="C53" s="9"/>
      <c r="D53" s="10" t="e">
        <f>C53/C55</f>
        <v>#DIV/0!</v>
      </c>
      <c r="E53" s="11"/>
      <c r="F53" s="12" t="e">
        <f>E53/E55</f>
        <v>#DIV/0!</v>
      </c>
    </row>
    <row r="54" spans="1:6" ht="20.100000000000001" customHeight="1" x14ac:dyDescent="0.2">
      <c r="A54" s="70"/>
      <c r="B54" s="8" t="s">
        <v>2</v>
      </c>
      <c r="C54" s="9"/>
      <c r="D54" s="10" t="e">
        <f>C54/C55</f>
        <v>#DIV/0!</v>
      </c>
      <c r="E54" s="11"/>
      <c r="F54" s="12" t="e">
        <f>E54/E55</f>
        <v>#DIV/0!</v>
      </c>
    </row>
    <row r="55" spans="1:6" ht="20.100000000000001" customHeight="1" x14ac:dyDescent="0.2">
      <c r="A55" s="70" t="s">
        <v>8</v>
      </c>
      <c r="B55" s="71"/>
      <c r="C55" s="13"/>
      <c r="D55" s="8"/>
      <c r="E55" s="11">
        <f>SUM(E53:E54)</f>
        <v>0</v>
      </c>
      <c r="F55" s="12"/>
    </row>
    <row r="56" spans="1:6" ht="20.100000000000001" customHeight="1" x14ac:dyDescent="0.2">
      <c r="A56" s="72" t="s">
        <v>3</v>
      </c>
      <c r="B56" s="8" t="s">
        <v>4</v>
      </c>
      <c r="C56" s="9"/>
      <c r="D56" s="10" t="e">
        <f>C56/C61</f>
        <v>#DIV/0!</v>
      </c>
      <c r="E56" s="11"/>
      <c r="F56" s="12" t="e">
        <f>E56/E61</f>
        <v>#DIV/0!</v>
      </c>
    </row>
    <row r="57" spans="1:6" ht="20.100000000000001" customHeight="1" x14ac:dyDescent="0.2">
      <c r="A57" s="73"/>
      <c r="B57" s="8" t="s">
        <v>5</v>
      </c>
      <c r="C57" s="9"/>
      <c r="D57" s="10" t="e">
        <f>C57/C61</f>
        <v>#DIV/0!</v>
      </c>
      <c r="E57" s="11"/>
      <c r="F57" s="12" t="e">
        <f>E57/E61</f>
        <v>#DIV/0!</v>
      </c>
    </row>
    <row r="58" spans="1:6" ht="20.100000000000001" customHeight="1" x14ac:dyDescent="0.2">
      <c r="A58" s="73"/>
      <c r="B58" s="8" t="s">
        <v>6</v>
      </c>
      <c r="C58" s="9"/>
      <c r="D58" s="10" t="e">
        <f>C58/C61</f>
        <v>#DIV/0!</v>
      </c>
      <c r="E58" s="11"/>
      <c r="F58" s="10" t="e">
        <f>E58/E61</f>
        <v>#DIV/0!</v>
      </c>
    </row>
    <row r="59" spans="1:6" ht="20.100000000000001" customHeight="1" x14ac:dyDescent="0.2">
      <c r="A59" s="73"/>
      <c r="B59" s="8" t="s">
        <v>7</v>
      </c>
      <c r="C59" s="9"/>
      <c r="D59" s="10" t="e">
        <f>C59/C61</f>
        <v>#DIV/0!</v>
      </c>
      <c r="E59" s="11"/>
      <c r="F59" s="12" t="e">
        <f>E59/E61</f>
        <v>#DIV/0!</v>
      </c>
    </row>
    <row r="60" spans="1:6" ht="20.100000000000001" customHeight="1" x14ac:dyDescent="0.2">
      <c r="A60" s="74"/>
      <c r="B60" s="8" t="s">
        <v>13</v>
      </c>
      <c r="C60" s="9"/>
      <c r="D60" s="10" t="e">
        <f>C60/C61</f>
        <v>#DIV/0!</v>
      </c>
      <c r="E60" s="11"/>
      <c r="F60" s="12" t="e">
        <f>E60/E61</f>
        <v>#DIV/0!</v>
      </c>
    </row>
    <row r="61" spans="1:6" ht="20.100000000000001" customHeight="1" x14ac:dyDescent="0.2">
      <c r="A61" s="14" t="s">
        <v>15</v>
      </c>
      <c r="B61" s="15"/>
      <c r="C61" s="16"/>
      <c r="D61" s="51"/>
      <c r="E61" s="17">
        <f>SUM(E56:E60)</f>
        <v>0</v>
      </c>
      <c r="F61" s="18"/>
    </row>
    <row r="62" spans="1:6" ht="19.5" customHeight="1" x14ac:dyDescent="0.2">
      <c r="A62" s="19" t="s">
        <v>14</v>
      </c>
      <c r="B62" s="20"/>
      <c r="C62" s="16"/>
      <c r="D62" s="15"/>
      <c r="E62" s="21">
        <f>E55-E61</f>
        <v>0</v>
      </c>
      <c r="F62" s="18"/>
    </row>
    <row r="63" spans="1:6" ht="43.5" customHeight="1" thickBot="1" x14ac:dyDescent="0.25">
      <c r="A63" s="30" t="s">
        <v>24</v>
      </c>
      <c r="B63" s="31"/>
      <c r="C63" s="32"/>
      <c r="D63" s="33"/>
      <c r="E63" s="34"/>
      <c r="F63" s="35"/>
    </row>
    <row r="64" spans="1:6" ht="20.100000000000001" customHeight="1" thickBot="1" x14ac:dyDescent="0.25">
      <c r="A64" s="36" t="s">
        <v>36</v>
      </c>
      <c r="B64" s="37"/>
      <c r="C64" s="38">
        <f>SUM(C6,C18,C30)</f>
        <v>26947800</v>
      </c>
      <c r="D64" s="39" t="s">
        <v>34</v>
      </c>
      <c r="E64" s="38">
        <f>SUM(E29,E41,E53)</f>
        <v>0</v>
      </c>
      <c r="F64" s="40"/>
    </row>
    <row r="65" spans="1:6" ht="20.100000000000001" customHeight="1" x14ac:dyDescent="0.2">
      <c r="A65" s="75" t="s">
        <v>25</v>
      </c>
      <c r="B65" s="41" t="s">
        <v>17</v>
      </c>
      <c r="C65" s="42"/>
      <c r="D65" s="43">
        <f>C65/C69</f>
        <v>0</v>
      </c>
      <c r="E65" s="44"/>
      <c r="F65" s="43" t="e">
        <f>E65/E69</f>
        <v>#DIV/0!</v>
      </c>
    </row>
    <row r="66" spans="1:6" ht="31.5" customHeight="1" x14ac:dyDescent="0.2">
      <c r="A66" s="76"/>
      <c r="B66" s="45" t="s">
        <v>18</v>
      </c>
      <c r="C66" s="46">
        <v>1</v>
      </c>
      <c r="D66" s="10">
        <f>C66/C69</f>
        <v>0.125</v>
      </c>
      <c r="E66" s="47"/>
      <c r="F66" s="10" t="e">
        <f>E66/E69</f>
        <v>#DIV/0!</v>
      </c>
    </row>
    <row r="67" spans="1:6" ht="30.75" customHeight="1" x14ac:dyDescent="0.2">
      <c r="A67" s="76"/>
      <c r="B67" s="45" t="s">
        <v>19</v>
      </c>
      <c r="C67" s="46">
        <v>3</v>
      </c>
      <c r="D67" s="10">
        <f>C67/C69</f>
        <v>0.375</v>
      </c>
      <c r="E67" s="47"/>
      <c r="F67" s="10" t="e">
        <f>E67/E69</f>
        <v>#DIV/0!</v>
      </c>
    </row>
    <row r="68" spans="1:6" ht="30.75" customHeight="1" x14ac:dyDescent="0.2">
      <c r="A68" s="76"/>
      <c r="B68" s="45" t="s">
        <v>20</v>
      </c>
      <c r="C68" s="46">
        <v>4</v>
      </c>
      <c r="D68" s="10">
        <f>C68/C69</f>
        <v>0.5</v>
      </c>
      <c r="E68" s="47"/>
      <c r="F68" s="10" t="e">
        <f>E68/E69</f>
        <v>#DIV/0!</v>
      </c>
    </row>
    <row r="69" spans="1:6" ht="24.9" customHeight="1" thickBot="1" x14ac:dyDescent="0.25">
      <c r="A69" s="77"/>
      <c r="B69" s="25" t="s">
        <v>0</v>
      </c>
      <c r="C69" s="22">
        <f>SUM(C65:C68)</f>
        <v>8</v>
      </c>
      <c r="D69" s="25"/>
      <c r="E69" s="48">
        <f>SUM(E65:E68)</f>
        <v>0</v>
      </c>
      <c r="F69" s="49"/>
    </row>
    <row r="70" spans="1:6" ht="66.599999999999994" customHeight="1" thickBot="1" x14ac:dyDescent="0.25">
      <c r="A70" s="50" t="s">
        <v>22</v>
      </c>
      <c r="B70" s="33"/>
      <c r="C70" s="59" t="s">
        <v>26</v>
      </c>
      <c r="D70" s="60"/>
      <c r="E70" s="61"/>
      <c r="F70" s="62"/>
    </row>
    <row r="71" spans="1:6" ht="76.8" customHeight="1" thickBot="1" x14ac:dyDescent="0.25">
      <c r="A71" s="50" t="s">
        <v>21</v>
      </c>
      <c r="B71" s="33"/>
      <c r="C71" s="59"/>
      <c r="D71" s="60"/>
      <c r="E71" s="61"/>
      <c r="F71" s="62"/>
    </row>
  </sheetData>
  <mergeCells count="25">
    <mergeCell ref="A32:A36"/>
    <mergeCell ref="A41:A42"/>
    <mergeCell ref="A43:B43"/>
    <mergeCell ref="A44:A48"/>
    <mergeCell ref="E70:F70"/>
    <mergeCell ref="A55:B55"/>
    <mergeCell ref="A56:A60"/>
    <mergeCell ref="A65:A69"/>
    <mergeCell ref="C70:D70"/>
    <mergeCell ref="C71:D71"/>
    <mergeCell ref="E71:F71"/>
    <mergeCell ref="A1:B1"/>
    <mergeCell ref="E1:F1"/>
    <mergeCell ref="A3:B3"/>
    <mergeCell ref="C3:D3"/>
    <mergeCell ref="E3:F3"/>
    <mergeCell ref="A5:A6"/>
    <mergeCell ref="A7:B7"/>
    <mergeCell ref="A8:A12"/>
    <mergeCell ref="A17:A18"/>
    <mergeCell ref="A19:B19"/>
    <mergeCell ref="A20:A24"/>
    <mergeCell ref="A29:A30"/>
    <mergeCell ref="A31:B31"/>
    <mergeCell ref="A53:A54"/>
  </mergeCells>
  <phoneticPr fontId="1"/>
  <printOptions horizontalCentered="1"/>
  <pageMargins left="0.39370078740157483" right="0.39370078740157483" top="0.59055118110236227" bottom="0.27559055118110237" header="0.31496062992125984" footer="0.31496062992125984"/>
  <pageSetup paperSize="9" orientation="portrait" r:id="rId1"/>
  <headerFooter>
    <oddHeader>&amp;R&amp;13別紙３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</vt:lpstr>
    </vt:vector>
  </TitlesOfParts>
  <Company>Toshiba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00000828</dc:creator>
  <cp:lastModifiedBy>Administrator</cp:lastModifiedBy>
  <cp:lastPrinted>2025-07-07T05:05:11Z</cp:lastPrinted>
  <dcterms:created xsi:type="dcterms:W3CDTF">2014-04-30T09:49:28Z</dcterms:created>
  <dcterms:modified xsi:type="dcterms:W3CDTF">2025-07-17T04:26:35Z</dcterms:modified>
</cp:coreProperties>
</file>