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7DmW/7vhWTTnXwbS3+h0G42V2cFRJW/E2UMVUfWQLSCSUzz2o+zCKJ6eCOeockyqqDW/Bgs/R/OhF+q8IGl2Jw==" workbookSaltValue="W/JG0/p8qKjnKv0ASAhgIQ==" workbookSpinCount="100000" lockStructure="1"/>
  <bookViews>
    <workbookView xWindow="-108" yWindow="-108" windowWidth="23256" windowHeight="12576" tabRatio="446"/>
  </bookViews>
  <sheets>
    <sheet name="検索" sheetId="2" r:id="rId1"/>
    <sheet name="抽出（非表示しブック保護 path kitakai2531)" sheetId="1" state="hidden" r:id="rId2"/>
  </sheets>
  <definedNames>
    <definedName name="_xlnm._FilterDatabase" localSheetId="1" hidden="1">'抽出（非表示しブック保護 path kitakai2531)'!$A$1:$J$1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l="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M4" i="2" l="1"/>
  <c r="N5" i="2" s="1"/>
  <c r="N4" i="2" s="1"/>
  <c r="H2" i="1"/>
  <c r="N6" i="2" l="1"/>
  <c r="F3" i="2"/>
  <c r="N8" i="2"/>
  <c r="C10" i="2" l="1"/>
  <c r="N10" i="2"/>
  <c r="K8" i="2" s="1"/>
  <c r="N9" i="2"/>
  <c r="G11" i="2" s="1"/>
  <c r="G8" i="2"/>
  <c r="C8" i="2"/>
  <c r="C9" i="2"/>
</calcChain>
</file>

<file path=xl/comments1.xml><?xml version="1.0" encoding="utf-8"?>
<comments xmlns="http://schemas.openxmlformats.org/spreadsheetml/2006/main">
  <authors>
    <author>作成者</author>
  </authors>
  <commentList>
    <comment ref="C4" authorId="0" shapeId="0">
      <text>
        <r>
          <rPr>
            <b/>
            <sz val="14"/>
            <color indexed="81"/>
            <rFont val="ＭＳ Ｐゴシック"/>
            <family val="3"/>
            <charset val="128"/>
          </rPr>
          <t>入力例：昭和５年１月１日生まれの場合
→１９３０／１／１
　 昭和５年１月１日
 　S５．１．１</t>
        </r>
      </text>
    </comment>
  </commentList>
</comments>
</file>

<file path=xl/sharedStrings.xml><?xml version="1.0" encoding="utf-8"?>
<sst xmlns="http://schemas.openxmlformats.org/spreadsheetml/2006/main" count="357" uniqueCount="35">
  <si>
    <t>申請日</t>
    <rPh sb="0" eb="3">
      <t>シンセイビ</t>
    </rPh>
    <phoneticPr fontId="1"/>
  </si>
  <si>
    <t>同意の有無</t>
    <rPh sb="0" eb="2">
      <t>ドウイ</t>
    </rPh>
    <rPh sb="3" eb="5">
      <t>ウム</t>
    </rPh>
    <phoneticPr fontId="1"/>
  </si>
  <si>
    <t>申請区分</t>
    <rPh sb="0" eb="4">
      <t>シンセイクブン</t>
    </rPh>
    <phoneticPr fontId="1"/>
  </si>
  <si>
    <t>調査日</t>
    <rPh sb="0" eb="3">
      <t>チョウサビ</t>
    </rPh>
    <phoneticPr fontId="1"/>
  </si>
  <si>
    <t>意見書入手日</t>
    <rPh sb="0" eb="6">
      <t>イケンショニュウシュビ</t>
    </rPh>
    <phoneticPr fontId="1"/>
  </si>
  <si>
    <t>審査会日</t>
    <rPh sb="0" eb="4">
      <t>シンサカイビ</t>
    </rPh>
    <phoneticPr fontId="1"/>
  </si>
  <si>
    <t>生年月日</t>
    <rPh sb="0" eb="2">
      <t>セイネン</t>
    </rPh>
    <rPh sb="2" eb="4">
      <t>ガッピ</t>
    </rPh>
    <phoneticPr fontId="1"/>
  </si>
  <si>
    <t>検索キー</t>
    <rPh sb="0" eb="2">
      <t>ケンサク</t>
    </rPh>
    <phoneticPr fontId="1"/>
  </si>
  <si>
    <t>新規申請</t>
  </si>
  <si>
    <t>入力してください↓</t>
    <rPh sb="0" eb="2">
      <t>ニュウリョク</t>
    </rPh>
    <phoneticPr fontId="1"/>
  </si>
  <si>
    <t>認定申請</t>
    <rPh sb="0" eb="4">
      <t>ニンテイシンセイ</t>
    </rPh>
    <phoneticPr fontId="1"/>
  </si>
  <si>
    <t>主治医意見書</t>
    <rPh sb="0" eb="6">
      <t>シュジイイケンショ</t>
    </rPh>
    <phoneticPr fontId="1"/>
  </si>
  <si>
    <t>介護認定審査会</t>
    <rPh sb="0" eb="4">
      <t>カイゴニンテイ</t>
    </rPh>
    <rPh sb="4" eb="7">
      <t>シンサカイ</t>
    </rPh>
    <phoneticPr fontId="1"/>
  </si>
  <si>
    <t>入手日</t>
    <rPh sb="0" eb="3">
      <t>ニュウシュビ</t>
    </rPh>
    <phoneticPr fontId="1"/>
  </si>
  <si>
    <t>予定日</t>
    <rPh sb="0" eb="3">
      <t>ヨテイビ</t>
    </rPh>
    <phoneticPr fontId="1"/>
  </si>
  <si>
    <t>申請時同意</t>
    <rPh sb="0" eb="3">
      <t>シンセイジ</t>
    </rPh>
    <rPh sb="3" eb="5">
      <t>ドウイ</t>
    </rPh>
    <phoneticPr fontId="1"/>
  </si>
  <si>
    <t>訪問調査</t>
    <rPh sb="0" eb="4">
      <t>ホウモンチョウサ</t>
    </rPh>
    <phoneticPr fontId="1"/>
  </si>
  <si>
    <t>実施日</t>
    <rPh sb="0" eb="3">
      <t>ジッシビ</t>
    </rPh>
    <phoneticPr fontId="1"/>
  </si>
  <si>
    <r>
      <t>エラー時のメッセージ　</t>
    </r>
    <r>
      <rPr>
        <sz val="12"/>
        <rFont val="ＭＳ Ｐゴシック"/>
        <family val="3"/>
        <charset val="128"/>
      </rPr>
      <t>※必要事項が未入力の場合でも表示されます</t>
    </r>
    <rPh sb="3" eb="4">
      <t>ジ</t>
    </rPh>
    <rPh sb="12" eb="16">
      <t>ヒツヨウジコウ</t>
    </rPh>
    <rPh sb="17" eb="20">
      <t>ミニュウリョク</t>
    </rPh>
    <rPh sb="21" eb="23">
      <t>バアイ</t>
    </rPh>
    <rPh sb="25" eb="27">
      <t>ヒョウジ</t>
    </rPh>
    <phoneticPr fontId="1"/>
  </si>
  <si>
    <t>※「数式」タブ　→　「計算方法の設定」が自動になっていないと正しく表示されないことがあるのでご確認ください。</t>
    <rPh sb="2" eb="4">
      <t>スウシキ</t>
    </rPh>
    <rPh sb="11" eb="15">
      <t>ケイサンホウホウ</t>
    </rPh>
    <rPh sb="16" eb="18">
      <t>セッテイ</t>
    </rPh>
    <rPh sb="20" eb="22">
      <t>ジドウ</t>
    </rPh>
    <rPh sb="30" eb="31">
      <t>タダ</t>
    </rPh>
    <rPh sb="33" eb="35">
      <t>ヒョウジ</t>
    </rPh>
    <rPh sb="47" eb="49">
      <t>カクニン</t>
    </rPh>
    <phoneticPr fontId="1"/>
  </si>
  <si>
    <t>同意</t>
    <rPh sb="0" eb="2">
      <t>ドウイ</t>
    </rPh>
    <phoneticPr fontId="1"/>
  </si>
  <si>
    <t>意見書</t>
    <rPh sb="0" eb="3">
      <t>イケンショ</t>
    </rPh>
    <phoneticPr fontId="1"/>
  </si>
  <si>
    <t>審査会</t>
    <rPh sb="0" eb="3">
      <t>シンサカイ</t>
    </rPh>
    <phoneticPr fontId="1"/>
  </si>
  <si>
    <t>調査</t>
    <rPh sb="0" eb="2">
      <t>チョウサ</t>
    </rPh>
    <phoneticPr fontId="1"/>
  </si>
  <si>
    <t>生年月日</t>
    <rPh sb="0" eb="2">
      <t>セイネン</t>
    </rPh>
    <rPh sb="2" eb="4">
      <t>ガッピ</t>
    </rPh>
    <phoneticPr fontId="1"/>
  </si>
  <si>
    <t>M4</t>
    <phoneticPr fontId="1"/>
  </si>
  <si>
    <t>※最新の情報が反映されるまでに１週間程度かかる場合がございます。予めご了承ください。</t>
    <rPh sb="16" eb="18">
      <t>シュウカン</t>
    </rPh>
    <rPh sb="18" eb="20">
      <t>テイド</t>
    </rPh>
    <phoneticPr fontId="1"/>
  </si>
  <si>
    <t>番号（10桁）</t>
    <rPh sb="0" eb="2">
      <t>バンゴウ</t>
    </rPh>
    <rPh sb="5" eb="6">
      <t>ケタ</t>
    </rPh>
    <phoneticPr fontId="1"/>
  </si>
  <si>
    <t>※概ね更新日の３ヶ月前までの申請についてが対象となります。</t>
    <rPh sb="1" eb="2">
      <t>オオム</t>
    </rPh>
    <rPh sb="3" eb="6">
      <t>コウシンビ</t>
    </rPh>
    <rPh sb="9" eb="10">
      <t>ゲツ</t>
    </rPh>
    <rPh sb="10" eb="11">
      <t>マエ</t>
    </rPh>
    <rPh sb="14" eb="16">
      <t>シンセイ</t>
    </rPh>
    <rPh sb="21" eb="23">
      <t>タイショウ</t>
    </rPh>
    <phoneticPr fontId="1"/>
  </si>
  <si>
    <t>※番号が不明の場合はエラーとなりますので、その際はお電話でお問合せください。</t>
    <rPh sb="1" eb="3">
      <t>バンゴウ</t>
    </rPh>
    <rPh sb="4" eb="6">
      <t>フメイ</t>
    </rPh>
    <rPh sb="7" eb="9">
      <t>バアイ</t>
    </rPh>
    <rPh sb="23" eb="24">
      <t>サイ</t>
    </rPh>
    <rPh sb="26" eb="28">
      <t>デンワ</t>
    </rPh>
    <rPh sb="30" eb="32">
      <t>トイアワ</t>
    </rPh>
    <phoneticPr fontId="1"/>
  </si>
  <si>
    <t>※認定結果及び被保険証の送付日は、介護認定審査会予定日の翌日です。</t>
    <rPh sb="1" eb="3">
      <t>ニンテイ</t>
    </rPh>
    <rPh sb="3" eb="5">
      <t>ケッカ</t>
    </rPh>
    <rPh sb="5" eb="6">
      <t>オヨ</t>
    </rPh>
    <rPh sb="7" eb="8">
      <t>ヒ</t>
    </rPh>
    <rPh sb="8" eb="11">
      <t>ホケンショウ</t>
    </rPh>
    <rPh sb="12" eb="14">
      <t>ソウフ</t>
    </rPh>
    <rPh sb="14" eb="15">
      <t>ビ</t>
    </rPh>
    <rPh sb="17" eb="19">
      <t>カイゴ</t>
    </rPh>
    <rPh sb="19" eb="21">
      <t>ニンテイ</t>
    </rPh>
    <rPh sb="21" eb="24">
      <t>シンサカイ</t>
    </rPh>
    <rPh sb="24" eb="27">
      <t>ヨテイビ</t>
    </rPh>
    <rPh sb="28" eb="30">
      <t>ヨクジツ</t>
    </rPh>
    <phoneticPr fontId="1"/>
  </si>
  <si>
    <t>介護申請</t>
  </si>
  <si>
    <t>更新申請</t>
  </si>
  <si>
    <t>無</t>
  </si>
  <si>
    <t>変更申請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</si>
</sst>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F800]dddd\,\ mmmm\ dd\,\ yyyy"/>
    <numFmt numFmtId="178" formatCode="yyyy&quot;年&quot;m&quot;月&quot;d&quot;日&quot;;;&quot;未&quot;;@"/>
    <numFmt numFmtId="179" formatCode="0000000000"/>
  </numFmts>
  <fonts count="6" x14ac:knownFonts="1">
    <font>
      <sz val="11"/>
      <name val="ＭＳ Ｐゴシック"/>
      <family val="3"/>
      <charset val="128"/>
    </font>
    <font>
      <sz val="6"/>
      <name val="ＭＳ Ｐゴシック"/>
      <family val="3"/>
      <charset val="128"/>
    </font>
    <font>
      <sz val="14"/>
      <name val="ＭＳ Ｐゴシック"/>
      <family val="3"/>
      <charset val="128"/>
    </font>
    <font>
      <b/>
      <sz val="14"/>
      <color indexed="81"/>
      <name val="ＭＳ Ｐゴシック"/>
      <family val="3"/>
      <charset val="128"/>
    </font>
    <font>
      <sz val="12"/>
      <name val="ＭＳ Ｐ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0" fillId="0" borderId="0" xfId="0" applyNumberFormat="1"/>
    <xf numFmtId="14" fontId="0" fillId="0" borderId="0" xfId="0" applyNumberFormat="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xf numFmtId="0" fontId="2" fillId="0" borderId="0" xfId="0" applyNumberFormat="1" applyFont="1" applyAlignment="1">
      <alignment horizontal="center" vertical="center"/>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NumberFormat="1" applyFont="1" applyAlignment="1">
      <alignment vertical="center"/>
    </xf>
    <xf numFmtId="0" fontId="2" fillId="0" borderId="0" xfId="0" applyNumberFormat="1" applyFont="1" applyFill="1" applyAlignment="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vertical="center"/>
    </xf>
    <xf numFmtId="0" fontId="2" fillId="0" borderId="4" xfId="0" applyNumberFormat="1" applyFont="1" applyBorder="1" applyAlignment="1">
      <alignment vertical="center"/>
    </xf>
    <xf numFmtId="0" fontId="2" fillId="0" borderId="5" xfId="0" applyNumberFormat="1" applyFont="1" applyBorder="1" applyAlignment="1">
      <alignment vertical="center"/>
    </xf>
    <xf numFmtId="0" fontId="2" fillId="3" borderId="1" xfId="0" applyNumberFormat="1" applyFont="1" applyFill="1" applyBorder="1" applyAlignment="1">
      <alignment vertical="center"/>
    </xf>
    <xf numFmtId="0" fontId="2" fillId="0" borderId="6" xfId="0" applyNumberFormat="1" applyFont="1" applyBorder="1" applyAlignment="1">
      <alignment vertical="center"/>
    </xf>
    <xf numFmtId="0" fontId="2" fillId="0" borderId="7" xfId="0" applyNumberFormat="1" applyFont="1" applyBorder="1" applyAlignment="1">
      <alignment vertical="center"/>
    </xf>
    <xf numFmtId="0" fontId="2" fillId="0" borderId="8" xfId="0" applyNumberFormat="1" applyFont="1" applyBorder="1" applyAlignment="1">
      <alignment vertical="center"/>
    </xf>
    <xf numFmtId="0" fontId="2" fillId="0" borderId="9" xfId="0" applyNumberFormat="1" applyFont="1" applyBorder="1" applyAlignment="1">
      <alignment vertical="center"/>
    </xf>
    <xf numFmtId="177" fontId="2" fillId="0" borderId="0" xfId="0" applyNumberFormat="1" applyFont="1" applyBorder="1" applyAlignment="1" applyProtection="1">
      <alignment horizontal="center" vertical="center" wrapText="1"/>
      <protection locked="0"/>
    </xf>
    <xf numFmtId="0" fontId="2" fillId="0" borderId="2" xfId="0" applyFont="1" applyBorder="1" applyAlignment="1">
      <alignment horizontal="left" vertical="center"/>
    </xf>
    <xf numFmtId="0" fontId="2" fillId="0" borderId="0" xfId="0" applyFont="1" applyBorder="1"/>
    <xf numFmtId="0" fontId="2" fillId="0" borderId="0" xfId="0" applyFont="1" applyBorder="1" applyAlignment="1">
      <alignment horizontal="center" vertical="center"/>
    </xf>
    <xf numFmtId="0" fontId="2" fillId="0" borderId="0" xfId="0" applyNumberFormat="1" applyFont="1" applyBorder="1" applyAlignment="1">
      <alignment horizontal="center" vertical="center"/>
    </xf>
    <xf numFmtId="0" fontId="2" fillId="0" borderId="0" xfId="0" applyFont="1" applyBorder="1" applyAlignment="1">
      <alignment vertical="center" wrapText="1"/>
    </xf>
    <xf numFmtId="177" fontId="2" fillId="0" borderId="0" xfId="0" applyNumberFormat="1" applyFont="1" applyBorder="1"/>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Fill="1"/>
    <xf numFmtId="0" fontId="2" fillId="0" borderId="0" xfId="0" applyFont="1" applyFill="1" applyBorder="1"/>
    <xf numFmtId="177" fontId="2" fillId="0" borderId="0" xfId="0" applyNumberFormat="1" applyFont="1" applyFill="1" applyBorder="1"/>
    <xf numFmtId="176" fontId="2" fillId="0" borderId="1" xfId="0" applyNumberFormat="1" applyFont="1" applyBorder="1" applyAlignment="1">
      <alignment vertical="center"/>
    </xf>
    <xf numFmtId="178" fontId="2" fillId="0" borderId="0" xfId="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0" fontId="2" fillId="0" borderId="0" xfId="0" applyNumberFormat="1" applyFont="1" applyFill="1" applyBorder="1"/>
    <xf numFmtId="0" fontId="2" fillId="0" borderId="0" xfId="0" applyNumberFormat="1" applyFont="1"/>
    <xf numFmtId="176" fontId="2" fillId="0" borderId="0" xfId="0" applyNumberFormat="1" applyFont="1" applyBorder="1" applyAlignment="1">
      <alignment vertical="center"/>
    </xf>
    <xf numFmtId="0" fontId="5" fillId="0" borderId="0" xfId="0" applyNumberFormat="1" applyFont="1" applyFill="1" applyBorder="1" applyAlignment="1">
      <alignment vertical="center"/>
    </xf>
    <xf numFmtId="0" fontId="5" fillId="0" borderId="0" xfId="0" applyNumberFormat="1" applyFont="1" applyAlignment="1">
      <alignment vertical="center"/>
    </xf>
    <xf numFmtId="176" fontId="5" fillId="0" borderId="0" xfId="0" applyNumberFormat="1" applyFont="1" applyBorder="1" applyAlignment="1">
      <alignment vertical="center"/>
    </xf>
    <xf numFmtId="177" fontId="2" fillId="4" borderId="0" xfId="0" applyNumberFormat="1" applyFont="1" applyFill="1" applyBorder="1"/>
    <xf numFmtId="0" fontId="2" fillId="4" borderId="0" xfId="0" applyFont="1" applyFill="1" applyBorder="1"/>
    <xf numFmtId="0" fontId="2" fillId="0" borderId="0" xfId="0" applyFont="1" applyAlignment="1">
      <alignment horizontal="left" vertical="center"/>
    </xf>
    <xf numFmtId="177" fontId="2" fillId="5" borderId="3" xfId="0" applyNumberFormat="1" applyFont="1" applyFill="1" applyBorder="1" applyAlignment="1" applyProtection="1">
      <alignment horizontal="right" vertical="center" wrapText="1"/>
      <protection locked="0"/>
    </xf>
    <xf numFmtId="0" fontId="0" fillId="2" borderId="0" xfId="0" applyNumberFormat="1" applyFill="1"/>
    <xf numFmtId="0" fontId="0" fillId="0" borderId="0" xfId="0" applyNumberFormat="1" applyFill="1"/>
    <xf numFmtId="14" fontId="0" fillId="0" borderId="0" xfId="0" applyNumberFormat="1" applyFill="1"/>
    <xf numFmtId="0" fontId="2" fillId="0" borderId="0" xfId="0" applyFont="1" applyAlignment="1">
      <alignment horizontal="left" vertical="center"/>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10"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13" xfId="0" applyNumberFormat="1" applyFont="1" applyFill="1" applyBorder="1" applyAlignment="1">
      <alignment horizontal="center" vertical="center"/>
    </xf>
    <xf numFmtId="0" fontId="2" fillId="0" borderId="6"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12" xfId="0" applyNumberFormat="1" applyFont="1" applyBorder="1" applyAlignment="1">
      <alignment horizontal="center" vertical="center"/>
    </xf>
    <xf numFmtId="0" fontId="2" fillId="0" borderId="5" xfId="0" applyNumberFormat="1" applyFont="1" applyBorder="1" applyAlignment="1">
      <alignment horizontal="center" vertical="center"/>
    </xf>
    <xf numFmtId="0" fontId="0" fillId="0" borderId="0" xfId="0" applyAlignment="1">
      <alignment vertical="center"/>
    </xf>
    <xf numFmtId="57" fontId="0" fillId="0" borderId="0" xfId="0" applyNumberFormat="1" applyAlignment="1">
      <alignment vertical="center"/>
    </xf>
    <xf numFmtId="179" fontId="2" fillId="5" borderId="3" xfId="0" applyNumberFormat="1" applyFont="1" applyFill="1" applyBorder="1" applyAlignment="1" applyProtection="1">
      <alignment horizontal="right"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19</xdr:row>
      <xdr:rowOff>57149</xdr:rowOff>
    </xdr:from>
    <xdr:to>
      <xdr:col>10</xdr:col>
      <xdr:colOff>1301750</xdr:colOff>
      <xdr:row>26</xdr:row>
      <xdr:rowOff>78316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74" r="36553" b="75849"/>
        <a:stretch/>
      </xdr:blipFill>
      <xdr:spPr>
        <a:xfrm>
          <a:off x="769409" y="4638674"/>
          <a:ext cx="8819091" cy="1754717"/>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457200</xdr:colOff>
      <xdr:row>0</xdr:row>
      <xdr:rowOff>152400</xdr:rowOff>
    </xdr:from>
    <xdr:to>
      <xdr:col>14</xdr:col>
      <xdr:colOff>38100</xdr:colOff>
      <xdr:row>4</xdr:row>
      <xdr:rowOff>68580</xdr:rowOff>
    </xdr:to>
    <xdr:sp macro="" textlink="">
      <xdr:nvSpPr>
        <xdr:cNvPr id="2" name="テキスト ボックス 1"/>
        <xdr:cNvSpPr txBox="1"/>
      </xdr:nvSpPr>
      <xdr:spPr>
        <a:xfrm>
          <a:off x="7871460" y="152400"/>
          <a:ext cx="2667000" cy="58674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t>「同意の有無」欄の「－」は「</a:t>
          </a:r>
          <a:r>
            <a:rPr kumimoji="1" lang="en-US" altLang="ja-JP" sz="1100" b="1"/>
            <a:t>1</a:t>
          </a:r>
          <a:r>
            <a:rPr kumimoji="1" lang="ja-JP" altLang="en-US" sz="1100" b="1"/>
            <a:t>」に置換してください。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R34"/>
  <sheetViews>
    <sheetView tabSelected="1" zoomScaleNormal="100" workbookViewId="0">
      <selection activeCell="C3" sqref="C3"/>
    </sheetView>
  </sheetViews>
  <sheetFormatPr defaultColWidth="6.6640625" defaultRowHeight="20.100000000000001" customHeight="1" x14ac:dyDescent="0.2"/>
  <cols>
    <col min="1" max="1" width="6.6640625" style="6"/>
    <col min="2" max="2" width="16.6640625" style="3" customWidth="1"/>
    <col min="3" max="3" width="20.6640625" style="4" customWidth="1"/>
    <col min="4" max="4" width="6.6640625" style="3"/>
    <col min="5" max="5" width="6.6640625" style="5"/>
    <col min="6" max="6" width="8.88671875" style="6" customWidth="1"/>
    <col min="7" max="7" width="20.6640625" style="6" customWidth="1"/>
    <col min="8" max="9" width="6.6640625" style="6"/>
    <col min="10" max="10" width="8.88671875" style="6" customWidth="1"/>
    <col min="11" max="11" width="20.6640625" style="6" customWidth="1"/>
    <col min="12" max="12" width="20.6640625" style="31" customWidth="1"/>
    <col min="13" max="13" width="11.109375" style="37" hidden="1" customWidth="1"/>
    <col min="14" max="14" width="8" style="32" hidden="1" customWidth="1"/>
    <col min="15" max="16" width="6.6640625" style="32"/>
    <col min="17" max="17" width="8.88671875" style="32" customWidth="1"/>
    <col min="18" max="18" width="20.6640625" style="32" customWidth="1"/>
    <col min="19" max="16384" width="6.6640625" style="6"/>
  </cols>
  <sheetData>
    <row r="2" spans="2:18" s="10" customFormat="1" ht="20.100000000000001" customHeight="1" thickBot="1" x14ac:dyDescent="0.25">
      <c r="B2" s="54" t="s">
        <v>9</v>
      </c>
      <c r="C2" s="55"/>
      <c r="F2" s="52" t="s">
        <v>18</v>
      </c>
      <c r="G2" s="56"/>
      <c r="H2" s="56"/>
      <c r="I2" s="56"/>
      <c r="J2" s="56"/>
      <c r="K2" s="53"/>
      <c r="L2" s="12"/>
      <c r="M2" s="13"/>
      <c r="N2" s="13"/>
      <c r="O2" s="13"/>
      <c r="P2" s="13"/>
      <c r="Q2" s="13"/>
      <c r="R2" s="13"/>
    </row>
    <row r="3" spans="2:18" ht="20.100000000000001" customHeight="1" thickTop="1" thickBot="1" x14ac:dyDescent="0.25">
      <c r="B3" s="22" t="s">
        <v>27</v>
      </c>
      <c r="C3" s="65"/>
      <c r="D3" s="7"/>
      <c r="F3" s="57" t="str">
        <f>IF(OR(C3="",C4=""),"番号（10桁）と生年月日を入力してください。",IF(N4="エラー","高齢介護課（048-594-5540）にお問い合わせください。",""))</f>
        <v>番号（10桁）と生年月日を入力してください。</v>
      </c>
      <c r="G3" s="58"/>
      <c r="H3" s="58"/>
      <c r="I3" s="58"/>
      <c r="J3" s="58"/>
      <c r="K3" s="59"/>
    </row>
    <row r="4" spans="2:18" ht="20.100000000000001" customHeight="1" thickTop="1" thickBot="1" x14ac:dyDescent="0.25">
      <c r="B4" s="22" t="s">
        <v>6</v>
      </c>
      <c r="C4" s="46"/>
      <c r="D4" s="7"/>
      <c r="E4" s="8"/>
      <c r="F4" s="60"/>
      <c r="G4" s="61"/>
      <c r="H4" s="61"/>
      <c r="I4" s="61"/>
      <c r="J4" s="61"/>
      <c r="K4" s="62"/>
      <c r="M4" s="43">
        <f>C3*C4</f>
        <v>0</v>
      </c>
      <c r="N4" s="44" t="str">
        <f>IF(N5&lt;&gt;1,"エラー",MATCH($M$4,'抽出（非表示しブック保護 path kitakai2531)'!$H:$H,0))</f>
        <v>エラー</v>
      </c>
      <c r="P4" s="33"/>
    </row>
    <row r="5" spans="2:18" s="23" customFormat="1" ht="20.100000000000001" customHeight="1" thickTop="1" x14ac:dyDescent="0.2">
      <c r="B5" s="24"/>
      <c r="C5" s="21"/>
      <c r="D5" s="25"/>
      <c r="E5" s="26"/>
      <c r="F5" s="27"/>
      <c r="I5" s="27"/>
      <c r="L5" s="32"/>
      <c r="M5" s="33"/>
      <c r="N5" s="44">
        <f>COUNTIF('抽出（非表示しブック保護 path kitakai2531)'!$A:$J,$M$4)</f>
        <v>477</v>
      </c>
      <c r="O5" s="32"/>
      <c r="P5" s="33"/>
      <c r="Q5" s="32"/>
      <c r="R5" s="32"/>
    </row>
    <row r="6" spans="2:18" s="23" customFormat="1" ht="20.100000000000001" customHeight="1" x14ac:dyDescent="0.2">
      <c r="B6" s="24"/>
      <c r="C6" s="28"/>
      <c r="D6" s="24"/>
      <c r="E6" s="29"/>
      <c r="I6" s="27"/>
      <c r="L6" s="32"/>
      <c r="M6" s="37" t="s">
        <v>20</v>
      </c>
      <c r="N6" s="44" t="str">
        <f>IFERROR(INDEX('抽出（非表示しブック保護 path kitakai2531)'!$A:$J,$N$4,MATCH("同意の有無",'抽出（非表示しブック保護 path kitakai2531)'!$A$1:$J$1,0)),"エラー")</f>
        <v>エラー</v>
      </c>
      <c r="O6" s="32"/>
      <c r="P6" s="33"/>
      <c r="Q6" s="32"/>
      <c r="R6" s="32"/>
    </row>
    <row r="7" spans="2:18" ht="20.100000000000001" customHeight="1" x14ac:dyDescent="0.2">
      <c r="B7" s="52" t="s">
        <v>10</v>
      </c>
      <c r="C7" s="53"/>
      <c r="D7" s="14"/>
      <c r="E7" s="15"/>
      <c r="F7" s="52" t="s">
        <v>11</v>
      </c>
      <c r="G7" s="53"/>
      <c r="H7" s="10"/>
      <c r="I7" s="10"/>
      <c r="J7" s="51" t="s">
        <v>12</v>
      </c>
      <c r="K7" s="51"/>
      <c r="P7" s="33"/>
    </row>
    <row r="8" spans="2:18" ht="20.100000000000001" customHeight="1" x14ac:dyDescent="0.2">
      <c r="B8" s="16" t="s">
        <v>0</v>
      </c>
      <c r="C8" s="36" t="str">
        <f>IFERROR(INDEX('抽出（非表示しブック保護 path kitakai2531)'!$A:$I,$N$4,MATCH("申請日",'抽出（非表示しブック保護 path kitakai2531)'!$A$1:$I$1,0)),"")</f>
        <v/>
      </c>
      <c r="D8" s="10"/>
      <c r="E8" s="17"/>
      <c r="F8" s="16" t="s">
        <v>13</v>
      </c>
      <c r="G8" s="34" t="str">
        <f>IF(N8=0,"未到着",N8)</f>
        <v/>
      </c>
      <c r="H8" s="18"/>
      <c r="I8" s="17"/>
      <c r="J8" s="16" t="s">
        <v>14</v>
      </c>
      <c r="K8" s="34" t="str">
        <f>IF(N10=0,"未定",N10)</f>
        <v/>
      </c>
      <c r="M8" s="37" t="s">
        <v>21</v>
      </c>
      <c r="N8" s="44" t="str">
        <f>IFERROR(INDEX('抽出（非表示しブック保護 path kitakai2531)'!$A:$I,$N$4,MATCH("意見書入手日",'抽出（非表示しブック保護 path kitakai2531)'!$A$1:$I$1,0)),"")</f>
        <v/>
      </c>
    </row>
    <row r="9" spans="2:18" ht="20.100000000000001" customHeight="1" x14ac:dyDescent="0.2">
      <c r="B9" s="16" t="s">
        <v>2</v>
      </c>
      <c r="C9" s="9" t="str">
        <f>IFERROR(INDEX('抽出（非表示しブック保護 path kitakai2531)'!$A:$I,$N$4,MATCH("申請区分",'抽出（非表示しブック保護 path kitakai2531)'!$A$1:$I$1,0)),"")</f>
        <v/>
      </c>
      <c r="D9" s="10"/>
      <c r="E9" s="19"/>
      <c r="F9" s="10"/>
      <c r="G9" s="10"/>
      <c r="H9" s="20"/>
      <c r="I9" s="19"/>
      <c r="J9" s="10"/>
      <c r="K9" s="10"/>
      <c r="M9" s="37" t="s">
        <v>23</v>
      </c>
      <c r="N9" s="44" t="str">
        <f>IFERROR(INDEX('抽出（非表示しブック保護 path kitakai2531)'!$A:$I,$N$4,MATCH("調査日",'抽出（非表示しブック保護 path kitakai2531)'!$A$1:$I$1,0)),"")</f>
        <v/>
      </c>
    </row>
    <row r="10" spans="2:18" ht="20.100000000000001" customHeight="1" x14ac:dyDescent="0.2">
      <c r="B10" s="16" t="s">
        <v>15</v>
      </c>
      <c r="C10" s="9" t="str">
        <f>IF($N$4="エラー","",IF(OR($N$6=1,$N$6=3,$N$6=5),"同意あり","同意なし"))</f>
        <v/>
      </c>
      <c r="D10" s="10"/>
      <c r="E10" s="14"/>
      <c r="F10" s="52" t="s">
        <v>16</v>
      </c>
      <c r="G10" s="53"/>
      <c r="H10" s="15"/>
      <c r="I10" s="19"/>
      <c r="J10" s="10"/>
      <c r="K10" s="10"/>
      <c r="M10" s="37" t="s">
        <v>22</v>
      </c>
      <c r="N10" s="44" t="str">
        <f>IFERROR(INDEX('抽出（非表示しブック保護 path kitakai2531)'!$A:$I,$N$4,MATCH("審査会日",'抽出（非表示しブック保護 path kitakai2531)'!$A$1:$I$1,0)),"")</f>
        <v/>
      </c>
    </row>
    <row r="11" spans="2:18" ht="20.100000000000001" customHeight="1" x14ac:dyDescent="0.2">
      <c r="B11" s="24"/>
      <c r="C11" s="35"/>
      <c r="D11" s="10"/>
      <c r="E11" s="10"/>
      <c r="F11" s="16" t="s">
        <v>17</v>
      </c>
      <c r="G11" s="34" t="str">
        <f>IF(N9=0,"未実施",N9)</f>
        <v/>
      </c>
      <c r="H11" s="10"/>
      <c r="I11" s="10"/>
      <c r="J11" s="10"/>
      <c r="K11" s="10"/>
    </row>
    <row r="12" spans="2:18" ht="20.100000000000001" customHeight="1" x14ac:dyDescent="0.2">
      <c r="B12" s="24"/>
      <c r="C12" s="35"/>
      <c r="D12" s="10"/>
      <c r="E12" s="10"/>
      <c r="F12" s="13"/>
      <c r="G12" s="39"/>
      <c r="H12" s="10"/>
      <c r="I12" s="10"/>
      <c r="J12" s="10"/>
      <c r="K12" s="10"/>
    </row>
    <row r="13" spans="2:18" ht="20.100000000000001" customHeight="1" x14ac:dyDescent="0.2">
      <c r="B13" s="24"/>
      <c r="C13" s="35"/>
      <c r="D13" s="10"/>
      <c r="E13" s="41"/>
      <c r="F13" s="40"/>
      <c r="G13" s="42"/>
      <c r="H13" s="41"/>
      <c r="I13" s="41"/>
      <c r="J13" s="41"/>
      <c r="K13" s="41"/>
    </row>
    <row r="14" spans="2:18" ht="20.100000000000001" customHeight="1" x14ac:dyDescent="0.2">
      <c r="B14" s="30" t="s">
        <v>26</v>
      </c>
      <c r="C14" s="28"/>
      <c r="E14" s="8"/>
    </row>
    <row r="15" spans="2:18" ht="20.100000000000001" customHeight="1" x14ac:dyDescent="0.2">
      <c r="B15" s="50" t="s">
        <v>28</v>
      </c>
      <c r="C15" s="50"/>
      <c r="D15" s="50"/>
      <c r="E15" s="50"/>
      <c r="F15" s="50"/>
      <c r="G15" s="50"/>
      <c r="H15" s="50"/>
      <c r="I15" s="50"/>
    </row>
    <row r="16" spans="2:18" ht="20.100000000000001" customHeight="1" x14ac:dyDescent="0.2">
      <c r="B16" s="45" t="s">
        <v>29</v>
      </c>
      <c r="C16" s="45"/>
      <c r="D16" s="45"/>
      <c r="E16" s="45"/>
      <c r="F16" s="45"/>
      <c r="G16" s="45"/>
      <c r="H16" s="45"/>
      <c r="I16" s="45"/>
    </row>
    <row r="17" spans="2:18" ht="20.100000000000001" customHeight="1" x14ac:dyDescent="0.2">
      <c r="B17" s="45" t="s">
        <v>30</v>
      </c>
      <c r="C17" s="45"/>
      <c r="D17" s="45"/>
      <c r="E17" s="45"/>
      <c r="F17" s="45"/>
      <c r="G17" s="45"/>
      <c r="H17" s="45"/>
      <c r="I17" s="45"/>
    </row>
    <row r="18" spans="2:18" ht="9.9" customHeight="1" x14ac:dyDescent="0.2">
      <c r="B18" s="30"/>
      <c r="C18" s="28"/>
      <c r="E18" s="8"/>
    </row>
    <row r="19" spans="2:18" ht="20.100000000000001" customHeight="1" x14ac:dyDescent="0.2">
      <c r="B19" s="31" t="s">
        <v>19</v>
      </c>
      <c r="C19" s="32"/>
      <c r="D19" s="32"/>
      <c r="E19" s="32"/>
      <c r="F19" s="32"/>
      <c r="G19" s="32"/>
      <c r="H19" s="32"/>
      <c r="L19" s="6"/>
      <c r="M19" s="38"/>
      <c r="N19" s="6"/>
      <c r="O19" s="6"/>
      <c r="P19" s="6"/>
      <c r="Q19" s="6"/>
      <c r="R19" s="6"/>
    </row>
    <row r="20" spans="2:18" ht="20.100000000000001" customHeight="1" x14ac:dyDescent="0.2">
      <c r="B20" s="31"/>
      <c r="C20" s="32"/>
      <c r="D20" s="32"/>
      <c r="E20" s="32"/>
      <c r="F20" s="32"/>
      <c r="G20" s="32"/>
      <c r="H20" s="32"/>
      <c r="L20" s="6"/>
      <c r="M20" s="38"/>
      <c r="N20" s="6"/>
      <c r="O20" s="6"/>
      <c r="P20" s="6"/>
      <c r="Q20" s="6"/>
      <c r="R20" s="6"/>
    </row>
    <row r="21" spans="2:18" ht="20.100000000000001" customHeight="1" x14ac:dyDescent="0.2">
      <c r="B21" s="31"/>
      <c r="C21" s="32"/>
      <c r="D21" s="32"/>
      <c r="E21" s="32"/>
      <c r="F21" s="32"/>
      <c r="G21" s="32"/>
      <c r="H21" s="32"/>
      <c r="L21" s="6"/>
      <c r="M21" s="38"/>
      <c r="N21" s="6"/>
      <c r="O21" s="6"/>
      <c r="P21" s="6"/>
      <c r="Q21" s="6"/>
      <c r="R21" s="6"/>
    </row>
    <row r="22" spans="2:18" ht="20.100000000000001" customHeight="1" x14ac:dyDescent="0.2">
      <c r="B22" s="31"/>
      <c r="C22" s="32"/>
      <c r="D22" s="32"/>
      <c r="E22" s="32"/>
      <c r="F22" s="32"/>
      <c r="G22" s="32"/>
      <c r="H22" s="32"/>
      <c r="L22" s="6"/>
      <c r="M22" s="38"/>
      <c r="N22" s="6"/>
      <c r="O22" s="6"/>
      <c r="P22" s="6"/>
      <c r="Q22" s="6"/>
      <c r="R22" s="6"/>
    </row>
    <row r="23" spans="2:18" s="10" customFormat="1" ht="20.100000000000001" customHeight="1" x14ac:dyDescent="0.2">
      <c r="B23" s="11"/>
      <c r="C23" s="13"/>
      <c r="D23" s="13"/>
      <c r="E23" s="13"/>
      <c r="F23" s="13"/>
      <c r="G23" s="13"/>
      <c r="H23" s="13"/>
    </row>
    <row r="24" spans="2:18" ht="20.100000000000001" customHeight="1" x14ac:dyDescent="0.2">
      <c r="B24" s="31"/>
      <c r="C24" s="32"/>
      <c r="D24" s="32"/>
      <c r="E24" s="32"/>
      <c r="F24" s="32"/>
      <c r="G24" s="32"/>
      <c r="H24" s="32"/>
      <c r="L24" s="6"/>
      <c r="M24" s="38"/>
      <c r="N24" s="6"/>
      <c r="O24" s="6"/>
      <c r="P24" s="6"/>
      <c r="Q24" s="6"/>
      <c r="R24" s="6"/>
    </row>
    <row r="25" spans="2:18" ht="20.100000000000001" customHeight="1" x14ac:dyDescent="0.2">
      <c r="B25" s="31"/>
      <c r="C25" s="32"/>
      <c r="D25" s="32"/>
      <c r="E25" s="32"/>
      <c r="F25" s="32"/>
      <c r="G25" s="32"/>
      <c r="H25" s="32"/>
      <c r="L25" s="6"/>
      <c r="M25" s="38"/>
      <c r="N25" s="6"/>
      <c r="O25" s="6"/>
      <c r="P25" s="6"/>
      <c r="Q25" s="6"/>
      <c r="R25" s="6"/>
    </row>
    <row r="26" spans="2:18" ht="20.100000000000001" customHeight="1" x14ac:dyDescent="0.2">
      <c r="B26" s="31"/>
      <c r="C26" s="32"/>
      <c r="D26" s="32"/>
      <c r="E26" s="32"/>
      <c r="F26" s="32"/>
      <c r="G26" s="32"/>
      <c r="H26" s="32"/>
      <c r="L26" s="6"/>
      <c r="M26" s="38"/>
      <c r="N26" s="6"/>
      <c r="O26" s="6"/>
      <c r="P26" s="6"/>
      <c r="Q26" s="6"/>
      <c r="R26" s="6"/>
    </row>
    <row r="27" spans="2:18" ht="20.100000000000001" customHeight="1" x14ac:dyDescent="0.2">
      <c r="B27" s="31"/>
      <c r="C27" s="32"/>
      <c r="D27" s="32"/>
      <c r="E27" s="32"/>
      <c r="F27" s="32"/>
      <c r="G27" s="32"/>
      <c r="H27" s="32"/>
      <c r="L27" s="6"/>
      <c r="M27" s="38"/>
      <c r="N27" s="6"/>
      <c r="O27" s="6"/>
      <c r="P27" s="6"/>
      <c r="Q27" s="6"/>
      <c r="R27" s="6"/>
    </row>
    <row r="28" spans="2:18" ht="20.100000000000001" customHeight="1" x14ac:dyDescent="0.2">
      <c r="B28" s="31"/>
      <c r="C28" s="32"/>
      <c r="D28" s="32"/>
      <c r="E28" s="32"/>
      <c r="F28" s="32"/>
      <c r="G28" s="32"/>
      <c r="H28" s="32"/>
      <c r="L28" s="6"/>
      <c r="M28" s="38"/>
      <c r="N28" s="6"/>
      <c r="O28" s="6"/>
      <c r="P28" s="6"/>
      <c r="Q28" s="6"/>
      <c r="R28" s="6"/>
    </row>
    <row r="29" spans="2:18" ht="20.100000000000001" customHeight="1" x14ac:dyDescent="0.2">
      <c r="B29" s="31"/>
      <c r="C29" s="32"/>
      <c r="D29" s="32"/>
      <c r="E29" s="32"/>
      <c r="F29" s="32"/>
      <c r="G29" s="32"/>
      <c r="H29" s="32"/>
      <c r="L29" s="6"/>
      <c r="M29" s="38"/>
      <c r="N29" s="6"/>
      <c r="O29" s="6"/>
      <c r="P29" s="6"/>
      <c r="Q29" s="6"/>
      <c r="R29" s="6"/>
    </row>
    <row r="30" spans="2:18" ht="20.100000000000001" customHeight="1" x14ac:dyDescent="0.2">
      <c r="B30" s="31"/>
      <c r="C30" s="32"/>
      <c r="D30" s="32"/>
      <c r="E30" s="32"/>
      <c r="F30" s="32"/>
      <c r="G30" s="32"/>
      <c r="H30" s="32"/>
      <c r="L30" s="6"/>
      <c r="M30" s="38"/>
      <c r="N30" s="6"/>
      <c r="O30" s="6"/>
      <c r="P30" s="6"/>
      <c r="Q30" s="6"/>
      <c r="R30" s="6"/>
    </row>
    <row r="31" spans="2:18" ht="20.100000000000001" customHeight="1" x14ac:dyDescent="0.2">
      <c r="B31" s="31"/>
      <c r="C31" s="32"/>
      <c r="D31" s="32"/>
      <c r="E31" s="32"/>
      <c r="F31" s="32"/>
      <c r="G31" s="32"/>
      <c r="H31" s="32"/>
      <c r="L31" s="6"/>
      <c r="M31" s="38"/>
      <c r="N31" s="6"/>
      <c r="O31" s="6"/>
      <c r="P31" s="6"/>
      <c r="Q31" s="6"/>
      <c r="R31" s="6"/>
    </row>
    <row r="32" spans="2:18" ht="20.100000000000001" customHeight="1" x14ac:dyDescent="0.2">
      <c r="B32" s="31"/>
      <c r="C32" s="32"/>
      <c r="D32" s="32"/>
      <c r="E32" s="32"/>
      <c r="F32" s="32"/>
      <c r="G32" s="32"/>
      <c r="H32" s="32"/>
      <c r="L32" s="6"/>
      <c r="M32" s="38"/>
      <c r="N32" s="6"/>
      <c r="O32" s="6"/>
      <c r="P32" s="6"/>
      <c r="Q32" s="6"/>
      <c r="R32" s="6"/>
    </row>
    <row r="33" spans="2:18" ht="20.100000000000001" customHeight="1" x14ac:dyDescent="0.2">
      <c r="B33" s="31"/>
      <c r="C33" s="32"/>
      <c r="D33" s="32"/>
      <c r="E33" s="32"/>
      <c r="F33" s="32"/>
      <c r="G33" s="32"/>
      <c r="H33" s="32"/>
      <c r="L33" s="6"/>
      <c r="M33" s="38"/>
      <c r="N33" s="6"/>
      <c r="O33" s="6"/>
      <c r="P33" s="6"/>
      <c r="Q33" s="6"/>
      <c r="R33" s="6"/>
    </row>
    <row r="34" spans="2:18" ht="20.100000000000001" customHeight="1" x14ac:dyDescent="0.2">
      <c r="B34" s="31"/>
      <c r="C34" s="32"/>
      <c r="D34" s="32"/>
      <c r="E34" s="32"/>
      <c r="F34" s="32"/>
      <c r="G34" s="32"/>
      <c r="H34" s="32"/>
      <c r="L34" s="6"/>
      <c r="M34" s="38"/>
      <c r="N34" s="6"/>
      <c r="O34" s="6"/>
      <c r="P34" s="6"/>
      <c r="Q34" s="6"/>
      <c r="R34" s="6"/>
    </row>
  </sheetData>
  <sheetProtection selectLockedCells="1"/>
  <mergeCells count="8">
    <mergeCell ref="B15:I15"/>
    <mergeCell ref="J7:K7"/>
    <mergeCell ref="F10:G10"/>
    <mergeCell ref="B2:C2"/>
    <mergeCell ref="B7:C7"/>
    <mergeCell ref="F2:K2"/>
    <mergeCell ref="F3:K4"/>
    <mergeCell ref="F7:G7"/>
  </mergeCells>
  <phoneticPr fontId="1"/>
  <pageMargins left="0.7" right="0.7" top="0.75" bottom="0.75" header="0.3" footer="0.3"/>
  <pageSetup paperSize="9" scale="9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I800"/>
  <sheetViews>
    <sheetView workbookViewId="0">
      <selection activeCell="F9" sqref="F9"/>
    </sheetView>
  </sheetViews>
  <sheetFormatPr defaultRowHeight="13.2" x14ac:dyDescent="0.2"/>
  <cols>
    <col min="1" max="1" width="11.6640625" style="1" bestFit="1" customWidth="1"/>
    <col min="2" max="2" width="15.6640625" style="1" bestFit="1" customWidth="1"/>
    <col min="3" max="3" width="11" style="47" bestFit="1" customWidth="1"/>
    <col min="4" max="4" width="13" style="1" bestFit="1" customWidth="1"/>
    <col min="5" max="5" width="10.44140625" style="1" bestFit="1" customWidth="1"/>
    <col min="6" max="6" width="13" style="1" bestFit="1" customWidth="1"/>
    <col min="7" max="7" width="11.6640625" style="1" bestFit="1" customWidth="1"/>
    <col min="8" max="8" width="11.109375" style="48" customWidth="1"/>
    <col min="9" max="9" width="10.5546875" style="1" bestFit="1" customWidth="1"/>
    <col min="10" max="256" width="9" style="1"/>
    <col min="257" max="257" width="11.6640625" style="1" bestFit="1" customWidth="1"/>
    <col min="258" max="258" width="15.6640625" style="1" bestFit="1" customWidth="1"/>
    <col min="259" max="259" width="11" style="1" bestFit="1" customWidth="1"/>
    <col min="260" max="260" width="13" style="1" bestFit="1" customWidth="1"/>
    <col min="261" max="261" width="7.109375" style="1" bestFit="1" customWidth="1"/>
    <col min="262" max="262" width="13" style="1" bestFit="1" customWidth="1"/>
    <col min="263" max="263" width="9" style="1" bestFit="1" customWidth="1"/>
    <col min="264" max="512" width="9" style="1"/>
    <col min="513" max="513" width="11.6640625" style="1" bestFit="1" customWidth="1"/>
    <col min="514" max="514" width="15.6640625" style="1" bestFit="1" customWidth="1"/>
    <col min="515" max="515" width="11" style="1" bestFit="1" customWidth="1"/>
    <col min="516" max="516" width="13" style="1" bestFit="1" customWidth="1"/>
    <col min="517" max="517" width="7.109375" style="1" bestFit="1" customWidth="1"/>
    <col min="518" max="518" width="13" style="1" bestFit="1" customWidth="1"/>
    <col min="519" max="519" width="9" style="1" bestFit="1" customWidth="1"/>
    <col min="520" max="768" width="9" style="1"/>
    <col min="769" max="769" width="11.6640625" style="1" bestFit="1" customWidth="1"/>
    <col min="770" max="770" width="15.6640625" style="1" bestFit="1" customWidth="1"/>
    <col min="771" max="771" width="11" style="1" bestFit="1" customWidth="1"/>
    <col min="772" max="772" width="13" style="1" bestFit="1" customWidth="1"/>
    <col min="773" max="773" width="7.109375" style="1" bestFit="1" customWidth="1"/>
    <col min="774" max="774" width="13" style="1" bestFit="1" customWidth="1"/>
    <col min="775" max="775" width="9" style="1" bestFit="1" customWidth="1"/>
    <col min="776" max="1024" width="9" style="1"/>
    <col min="1025" max="1025" width="11.6640625" style="1" bestFit="1" customWidth="1"/>
    <col min="1026" max="1026" width="15.6640625" style="1" bestFit="1" customWidth="1"/>
    <col min="1027" max="1027" width="11" style="1" bestFit="1" customWidth="1"/>
    <col min="1028" max="1028" width="13" style="1" bestFit="1" customWidth="1"/>
    <col min="1029" max="1029" width="7.109375" style="1" bestFit="1" customWidth="1"/>
    <col min="1030" max="1030" width="13" style="1" bestFit="1" customWidth="1"/>
    <col min="1031" max="1031" width="9" style="1" bestFit="1" customWidth="1"/>
    <col min="1032" max="1280" width="9" style="1"/>
    <col min="1281" max="1281" width="11.6640625" style="1" bestFit="1" customWidth="1"/>
    <col min="1282" max="1282" width="15.6640625" style="1" bestFit="1" customWidth="1"/>
    <col min="1283" max="1283" width="11" style="1" bestFit="1" customWidth="1"/>
    <col min="1284" max="1284" width="13" style="1" bestFit="1" customWidth="1"/>
    <col min="1285" max="1285" width="7.109375" style="1" bestFit="1" customWidth="1"/>
    <col min="1286" max="1286" width="13" style="1" bestFit="1" customWidth="1"/>
    <col min="1287" max="1287" width="9" style="1" bestFit="1" customWidth="1"/>
    <col min="1288" max="1536" width="9" style="1"/>
    <col min="1537" max="1537" width="11.6640625" style="1" bestFit="1" customWidth="1"/>
    <col min="1538" max="1538" width="15.6640625" style="1" bestFit="1" customWidth="1"/>
    <col min="1539" max="1539" width="11" style="1" bestFit="1" customWidth="1"/>
    <col min="1540" max="1540" width="13" style="1" bestFit="1" customWidth="1"/>
    <col min="1541" max="1541" width="7.109375" style="1" bestFit="1" customWidth="1"/>
    <col min="1542" max="1542" width="13" style="1" bestFit="1" customWidth="1"/>
    <col min="1543" max="1543" width="9" style="1" bestFit="1" customWidth="1"/>
    <col min="1544" max="1792" width="9" style="1"/>
    <col min="1793" max="1793" width="11.6640625" style="1" bestFit="1" customWidth="1"/>
    <col min="1794" max="1794" width="15.6640625" style="1" bestFit="1" customWidth="1"/>
    <col min="1795" max="1795" width="11" style="1" bestFit="1" customWidth="1"/>
    <col min="1796" max="1796" width="13" style="1" bestFit="1" customWidth="1"/>
    <col min="1797" max="1797" width="7.109375" style="1" bestFit="1" customWidth="1"/>
    <col min="1798" max="1798" width="13" style="1" bestFit="1" customWidth="1"/>
    <col min="1799" max="1799" width="9" style="1" bestFit="1" customWidth="1"/>
    <col min="1800" max="2048" width="9" style="1"/>
    <col min="2049" max="2049" width="11.6640625" style="1" bestFit="1" customWidth="1"/>
    <col min="2050" max="2050" width="15.6640625" style="1" bestFit="1" customWidth="1"/>
    <col min="2051" max="2051" width="11" style="1" bestFit="1" customWidth="1"/>
    <col min="2052" max="2052" width="13" style="1" bestFit="1" customWidth="1"/>
    <col min="2053" max="2053" width="7.109375" style="1" bestFit="1" customWidth="1"/>
    <col min="2054" max="2054" width="13" style="1" bestFit="1" customWidth="1"/>
    <col min="2055" max="2055" width="9" style="1" bestFit="1" customWidth="1"/>
    <col min="2056" max="2304" width="9" style="1"/>
    <col min="2305" max="2305" width="11.6640625" style="1" bestFit="1" customWidth="1"/>
    <col min="2306" max="2306" width="15.6640625" style="1" bestFit="1" customWidth="1"/>
    <col min="2307" max="2307" width="11" style="1" bestFit="1" customWidth="1"/>
    <col min="2308" max="2308" width="13" style="1" bestFit="1" customWidth="1"/>
    <col min="2309" max="2309" width="7.109375" style="1" bestFit="1" customWidth="1"/>
    <col min="2310" max="2310" width="13" style="1" bestFit="1" customWidth="1"/>
    <col min="2311" max="2311" width="9" style="1" bestFit="1" customWidth="1"/>
    <col min="2312" max="2560" width="9" style="1"/>
    <col min="2561" max="2561" width="11.6640625" style="1" bestFit="1" customWidth="1"/>
    <col min="2562" max="2562" width="15.6640625" style="1" bestFit="1" customWidth="1"/>
    <col min="2563" max="2563" width="11" style="1" bestFit="1" customWidth="1"/>
    <col min="2564" max="2564" width="13" style="1" bestFit="1" customWidth="1"/>
    <col min="2565" max="2565" width="7.109375" style="1" bestFit="1" customWidth="1"/>
    <col min="2566" max="2566" width="13" style="1" bestFit="1" customWidth="1"/>
    <col min="2567" max="2567" width="9" style="1" bestFit="1" customWidth="1"/>
    <col min="2568" max="2816" width="9" style="1"/>
    <col min="2817" max="2817" width="11.6640625" style="1" bestFit="1" customWidth="1"/>
    <col min="2818" max="2818" width="15.6640625" style="1" bestFit="1" customWidth="1"/>
    <col min="2819" max="2819" width="11" style="1" bestFit="1" customWidth="1"/>
    <col min="2820" max="2820" width="13" style="1" bestFit="1" customWidth="1"/>
    <col min="2821" max="2821" width="7.109375" style="1" bestFit="1" customWidth="1"/>
    <col min="2822" max="2822" width="13" style="1" bestFit="1" customWidth="1"/>
    <col min="2823" max="2823" width="9" style="1" bestFit="1" customWidth="1"/>
    <col min="2824" max="3072" width="9" style="1"/>
    <col min="3073" max="3073" width="11.6640625" style="1" bestFit="1" customWidth="1"/>
    <col min="3074" max="3074" width="15.6640625" style="1" bestFit="1" customWidth="1"/>
    <col min="3075" max="3075" width="11" style="1" bestFit="1" customWidth="1"/>
    <col min="3076" max="3076" width="13" style="1" bestFit="1" customWidth="1"/>
    <col min="3077" max="3077" width="7.109375" style="1" bestFit="1" customWidth="1"/>
    <col min="3078" max="3078" width="13" style="1" bestFit="1" customWidth="1"/>
    <col min="3079" max="3079" width="9" style="1" bestFit="1" customWidth="1"/>
    <col min="3080" max="3328" width="9" style="1"/>
    <col min="3329" max="3329" width="11.6640625" style="1" bestFit="1" customWidth="1"/>
    <col min="3330" max="3330" width="15.6640625" style="1" bestFit="1" customWidth="1"/>
    <col min="3331" max="3331" width="11" style="1" bestFit="1" customWidth="1"/>
    <col min="3332" max="3332" width="13" style="1" bestFit="1" customWidth="1"/>
    <col min="3333" max="3333" width="7.109375" style="1" bestFit="1" customWidth="1"/>
    <col min="3334" max="3334" width="13" style="1" bestFit="1" customWidth="1"/>
    <col min="3335" max="3335" width="9" style="1" bestFit="1" customWidth="1"/>
    <col min="3336" max="3584" width="9" style="1"/>
    <col min="3585" max="3585" width="11.6640625" style="1" bestFit="1" customWidth="1"/>
    <col min="3586" max="3586" width="15.6640625" style="1" bestFit="1" customWidth="1"/>
    <col min="3587" max="3587" width="11" style="1" bestFit="1" customWidth="1"/>
    <col min="3588" max="3588" width="13" style="1" bestFit="1" customWidth="1"/>
    <col min="3589" max="3589" width="7.109375" style="1" bestFit="1" customWidth="1"/>
    <col min="3590" max="3590" width="13" style="1" bestFit="1" customWidth="1"/>
    <col min="3591" max="3591" width="9" style="1" bestFit="1" customWidth="1"/>
    <col min="3592" max="3840" width="9" style="1"/>
    <col min="3841" max="3841" width="11.6640625" style="1" bestFit="1" customWidth="1"/>
    <col min="3842" max="3842" width="15.6640625" style="1" bestFit="1" customWidth="1"/>
    <col min="3843" max="3843" width="11" style="1" bestFit="1" customWidth="1"/>
    <col min="3844" max="3844" width="13" style="1" bestFit="1" customWidth="1"/>
    <col min="3845" max="3845" width="7.109375" style="1" bestFit="1" customWidth="1"/>
    <col min="3846" max="3846" width="13" style="1" bestFit="1" customWidth="1"/>
    <col min="3847" max="3847" width="9" style="1" bestFit="1" customWidth="1"/>
    <col min="3848" max="4096" width="9" style="1"/>
    <col min="4097" max="4097" width="11.6640625" style="1" bestFit="1" customWidth="1"/>
    <col min="4098" max="4098" width="15.6640625" style="1" bestFit="1" customWidth="1"/>
    <col min="4099" max="4099" width="11" style="1" bestFit="1" customWidth="1"/>
    <col min="4100" max="4100" width="13" style="1" bestFit="1" customWidth="1"/>
    <col min="4101" max="4101" width="7.109375" style="1" bestFit="1" customWidth="1"/>
    <col min="4102" max="4102" width="13" style="1" bestFit="1" customWidth="1"/>
    <col min="4103" max="4103" width="9" style="1" bestFit="1" customWidth="1"/>
    <col min="4104" max="4352" width="9" style="1"/>
    <col min="4353" max="4353" width="11.6640625" style="1" bestFit="1" customWidth="1"/>
    <col min="4354" max="4354" width="15.6640625" style="1" bestFit="1" customWidth="1"/>
    <col min="4355" max="4355" width="11" style="1" bestFit="1" customWidth="1"/>
    <col min="4356" max="4356" width="13" style="1" bestFit="1" customWidth="1"/>
    <col min="4357" max="4357" width="7.109375" style="1" bestFit="1" customWidth="1"/>
    <col min="4358" max="4358" width="13" style="1" bestFit="1" customWidth="1"/>
    <col min="4359" max="4359" width="9" style="1" bestFit="1" customWidth="1"/>
    <col min="4360" max="4608" width="9" style="1"/>
    <col min="4609" max="4609" width="11.6640625" style="1" bestFit="1" customWidth="1"/>
    <col min="4610" max="4610" width="15.6640625" style="1" bestFit="1" customWidth="1"/>
    <col min="4611" max="4611" width="11" style="1" bestFit="1" customWidth="1"/>
    <col min="4612" max="4612" width="13" style="1" bestFit="1" customWidth="1"/>
    <col min="4613" max="4613" width="7.109375" style="1" bestFit="1" customWidth="1"/>
    <col min="4614" max="4614" width="13" style="1" bestFit="1" customWidth="1"/>
    <col min="4615" max="4615" width="9" style="1" bestFit="1" customWidth="1"/>
    <col min="4616" max="4864" width="9" style="1"/>
    <col min="4865" max="4865" width="11.6640625" style="1" bestFit="1" customWidth="1"/>
    <col min="4866" max="4866" width="15.6640625" style="1" bestFit="1" customWidth="1"/>
    <col min="4867" max="4867" width="11" style="1" bestFit="1" customWidth="1"/>
    <col min="4868" max="4868" width="13" style="1" bestFit="1" customWidth="1"/>
    <col min="4869" max="4869" width="7.109375" style="1" bestFit="1" customWidth="1"/>
    <col min="4870" max="4870" width="13" style="1" bestFit="1" customWidth="1"/>
    <col min="4871" max="4871" width="9" style="1" bestFit="1" customWidth="1"/>
    <col min="4872" max="5120" width="9" style="1"/>
    <col min="5121" max="5121" width="11.6640625" style="1" bestFit="1" customWidth="1"/>
    <col min="5122" max="5122" width="15.6640625" style="1" bestFit="1" customWidth="1"/>
    <col min="5123" max="5123" width="11" style="1" bestFit="1" customWidth="1"/>
    <col min="5124" max="5124" width="13" style="1" bestFit="1" customWidth="1"/>
    <col min="5125" max="5125" width="7.109375" style="1" bestFit="1" customWidth="1"/>
    <col min="5126" max="5126" width="13" style="1" bestFit="1" customWidth="1"/>
    <col min="5127" max="5127" width="9" style="1" bestFit="1" customWidth="1"/>
    <col min="5128" max="5376" width="9" style="1"/>
    <col min="5377" max="5377" width="11.6640625" style="1" bestFit="1" customWidth="1"/>
    <col min="5378" max="5378" width="15.6640625" style="1" bestFit="1" customWidth="1"/>
    <col min="5379" max="5379" width="11" style="1" bestFit="1" customWidth="1"/>
    <col min="5380" max="5380" width="13" style="1" bestFit="1" customWidth="1"/>
    <col min="5381" max="5381" width="7.109375" style="1" bestFit="1" customWidth="1"/>
    <col min="5382" max="5382" width="13" style="1" bestFit="1" customWidth="1"/>
    <col min="5383" max="5383" width="9" style="1" bestFit="1" customWidth="1"/>
    <col min="5384" max="5632" width="9" style="1"/>
    <col min="5633" max="5633" width="11.6640625" style="1" bestFit="1" customWidth="1"/>
    <col min="5634" max="5634" width="15.6640625" style="1" bestFit="1" customWidth="1"/>
    <col min="5635" max="5635" width="11" style="1" bestFit="1" customWidth="1"/>
    <col min="5636" max="5636" width="13" style="1" bestFit="1" customWidth="1"/>
    <col min="5637" max="5637" width="7.109375" style="1" bestFit="1" customWidth="1"/>
    <col min="5638" max="5638" width="13" style="1" bestFit="1" customWidth="1"/>
    <col min="5639" max="5639" width="9" style="1" bestFit="1" customWidth="1"/>
    <col min="5640" max="5888" width="9" style="1"/>
    <col min="5889" max="5889" width="11.6640625" style="1" bestFit="1" customWidth="1"/>
    <col min="5890" max="5890" width="15.6640625" style="1" bestFit="1" customWidth="1"/>
    <col min="5891" max="5891" width="11" style="1" bestFit="1" customWidth="1"/>
    <col min="5892" max="5892" width="13" style="1" bestFit="1" customWidth="1"/>
    <col min="5893" max="5893" width="7.109375" style="1" bestFit="1" customWidth="1"/>
    <col min="5894" max="5894" width="13" style="1" bestFit="1" customWidth="1"/>
    <col min="5895" max="5895" width="9" style="1" bestFit="1" customWidth="1"/>
    <col min="5896" max="6144" width="9" style="1"/>
    <col min="6145" max="6145" width="11.6640625" style="1" bestFit="1" customWidth="1"/>
    <col min="6146" max="6146" width="15.6640625" style="1" bestFit="1" customWidth="1"/>
    <col min="6147" max="6147" width="11" style="1" bestFit="1" customWidth="1"/>
    <col min="6148" max="6148" width="13" style="1" bestFit="1" customWidth="1"/>
    <col min="6149" max="6149" width="7.109375" style="1" bestFit="1" customWidth="1"/>
    <col min="6150" max="6150" width="13" style="1" bestFit="1" customWidth="1"/>
    <col min="6151" max="6151" width="9" style="1" bestFit="1" customWidth="1"/>
    <col min="6152" max="6400" width="9" style="1"/>
    <col min="6401" max="6401" width="11.6640625" style="1" bestFit="1" customWidth="1"/>
    <col min="6402" max="6402" width="15.6640625" style="1" bestFit="1" customWidth="1"/>
    <col min="6403" max="6403" width="11" style="1" bestFit="1" customWidth="1"/>
    <col min="6404" max="6404" width="13" style="1" bestFit="1" customWidth="1"/>
    <col min="6405" max="6405" width="7.109375" style="1" bestFit="1" customWidth="1"/>
    <col min="6406" max="6406" width="13" style="1" bestFit="1" customWidth="1"/>
    <col min="6407" max="6407" width="9" style="1" bestFit="1" customWidth="1"/>
    <col min="6408" max="6656" width="9" style="1"/>
    <col min="6657" max="6657" width="11.6640625" style="1" bestFit="1" customWidth="1"/>
    <col min="6658" max="6658" width="15.6640625" style="1" bestFit="1" customWidth="1"/>
    <col min="6659" max="6659" width="11" style="1" bestFit="1" customWidth="1"/>
    <col min="6660" max="6660" width="13" style="1" bestFit="1" customWidth="1"/>
    <col min="6661" max="6661" width="7.109375" style="1" bestFit="1" customWidth="1"/>
    <col min="6662" max="6662" width="13" style="1" bestFit="1" customWidth="1"/>
    <col min="6663" max="6663" width="9" style="1" bestFit="1" customWidth="1"/>
    <col min="6664" max="6912" width="9" style="1"/>
    <col min="6913" max="6913" width="11.6640625" style="1" bestFit="1" customWidth="1"/>
    <col min="6914" max="6914" width="15.6640625" style="1" bestFit="1" customWidth="1"/>
    <col min="6915" max="6915" width="11" style="1" bestFit="1" customWidth="1"/>
    <col min="6916" max="6916" width="13" style="1" bestFit="1" customWidth="1"/>
    <col min="6917" max="6917" width="7.109375" style="1" bestFit="1" customWidth="1"/>
    <col min="6918" max="6918" width="13" style="1" bestFit="1" customWidth="1"/>
    <col min="6919" max="6919" width="9" style="1" bestFit="1" customWidth="1"/>
    <col min="6920" max="7168" width="9" style="1"/>
    <col min="7169" max="7169" width="11.6640625" style="1" bestFit="1" customWidth="1"/>
    <col min="7170" max="7170" width="15.6640625" style="1" bestFit="1" customWidth="1"/>
    <col min="7171" max="7171" width="11" style="1" bestFit="1" customWidth="1"/>
    <col min="7172" max="7172" width="13" style="1" bestFit="1" customWidth="1"/>
    <col min="7173" max="7173" width="7.109375" style="1" bestFit="1" customWidth="1"/>
    <col min="7174" max="7174" width="13" style="1" bestFit="1" customWidth="1"/>
    <col min="7175" max="7175" width="9" style="1" bestFit="1" customWidth="1"/>
    <col min="7176" max="7424" width="9" style="1"/>
    <col min="7425" max="7425" width="11.6640625" style="1" bestFit="1" customWidth="1"/>
    <col min="7426" max="7426" width="15.6640625" style="1" bestFit="1" customWidth="1"/>
    <col min="7427" max="7427" width="11" style="1" bestFit="1" customWidth="1"/>
    <col min="7428" max="7428" width="13" style="1" bestFit="1" customWidth="1"/>
    <col min="7429" max="7429" width="7.109375" style="1" bestFit="1" customWidth="1"/>
    <col min="7430" max="7430" width="13" style="1" bestFit="1" customWidth="1"/>
    <col min="7431" max="7431" width="9" style="1" bestFit="1" customWidth="1"/>
    <col min="7432" max="7680" width="9" style="1"/>
    <col min="7681" max="7681" width="11.6640625" style="1" bestFit="1" customWidth="1"/>
    <col min="7682" max="7682" width="15.6640625" style="1" bestFit="1" customWidth="1"/>
    <col min="7683" max="7683" width="11" style="1" bestFit="1" customWidth="1"/>
    <col min="7684" max="7684" width="13" style="1" bestFit="1" customWidth="1"/>
    <col min="7685" max="7685" width="7.109375" style="1" bestFit="1" customWidth="1"/>
    <col min="7686" max="7686" width="13" style="1" bestFit="1" customWidth="1"/>
    <col min="7687" max="7687" width="9" style="1" bestFit="1" customWidth="1"/>
    <col min="7688" max="7936" width="9" style="1"/>
    <col min="7937" max="7937" width="11.6640625" style="1" bestFit="1" customWidth="1"/>
    <col min="7938" max="7938" width="15.6640625" style="1" bestFit="1" customWidth="1"/>
    <col min="7939" max="7939" width="11" style="1" bestFit="1" customWidth="1"/>
    <col min="7940" max="7940" width="13" style="1" bestFit="1" customWidth="1"/>
    <col min="7941" max="7941" width="7.109375" style="1" bestFit="1" customWidth="1"/>
    <col min="7942" max="7942" width="13" style="1" bestFit="1" customWidth="1"/>
    <col min="7943" max="7943" width="9" style="1" bestFit="1" customWidth="1"/>
    <col min="7944" max="8192" width="9" style="1"/>
    <col min="8193" max="8193" width="11.6640625" style="1" bestFit="1" customWidth="1"/>
    <col min="8194" max="8194" width="15.6640625" style="1" bestFit="1" customWidth="1"/>
    <col min="8195" max="8195" width="11" style="1" bestFit="1" customWidth="1"/>
    <col min="8196" max="8196" width="13" style="1" bestFit="1" customWidth="1"/>
    <col min="8197" max="8197" width="7.109375" style="1" bestFit="1" customWidth="1"/>
    <col min="8198" max="8198" width="13" style="1" bestFit="1" customWidth="1"/>
    <col min="8199" max="8199" width="9" style="1" bestFit="1" customWidth="1"/>
    <col min="8200" max="8448" width="9" style="1"/>
    <col min="8449" max="8449" width="11.6640625" style="1" bestFit="1" customWidth="1"/>
    <col min="8450" max="8450" width="15.6640625" style="1" bestFit="1" customWidth="1"/>
    <col min="8451" max="8451" width="11" style="1" bestFit="1" customWidth="1"/>
    <col min="8452" max="8452" width="13" style="1" bestFit="1" customWidth="1"/>
    <col min="8453" max="8453" width="7.109375" style="1" bestFit="1" customWidth="1"/>
    <col min="8454" max="8454" width="13" style="1" bestFit="1" customWidth="1"/>
    <col min="8455" max="8455" width="9" style="1" bestFit="1" customWidth="1"/>
    <col min="8456" max="8704" width="9" style="1"/>
    <col min="8705" max="8705" width="11.6640625" style="1" bestFit="1" customWidth="1"/>
    <col min="8706" max="8706" width="15.6640625" style="1" bestFit="1" customWidth="1"/>
    <col min="8707" max="8707" width="11" style="1" bestFit="1" customWidth="1"/>
    <col min="8708" max="8708" width="13" style="1" bestFit="1" customWidth="1"/>
    <col min="8709" max="8709" width="7.109375" style="1" bestFit="1" customWidth="1"/>
    <col min="8710" max="8710" width="13" style="1" bestFit="1" customWidth="1"/>
    <col min="8711" max="8711" width="9" style="1" bestFit="1" customWidth="1"/>
    <col min="8712" max="8960" width="9" style="1"/>
    <col min="8961" max="8961" width="11.6640625" style="1" bestFit="1" customWidth="1"/>
    <col min="8962" max="8962" width="15.6640625" style="1" bestFit="1" customWidth="1"/>
    <col min="8963" max="8963" width="11" style="1" bestFit="1" customWidth="1"/>
    <col min="8964" max="8964" width="13" style="1" bestFit="1" customWidth="1"/>
    <col min="8965" max="8965" width="7.109375" style="1" bestFit="1" customWidth="1"/>
    <col min="8966" max="8966" width="13" style="1" bestFit="1" customWidth="1"/>
    <col min="8967" max="8967" width="9" style="1" bestFit="1" customWidth="1"/>
    <col min="8968" max="9216" width="9" style="1"/>
    <col min="9217" max="9217" width="11.6640625" style="1" bestFit="1" customWidth="1"/>
    <col min="9218" max="9218" width="15.6640625" style="1" bestFit="1" customWidth="1"/>
    <col min="9219" max="9219" width="11" style="1" bestFit="1" customWidth="1"/>
    <col min="9220" max="9220" width="13" style="1" bestFit="1" customWidth="1"/>
    <col min="9221" max="9221" width="7.109375" style="1" bestFit="1" customWidth="1"/>
    <col min="9222" max="9222" width="13" style="1" bestFit="1" customWidth="1"/>
    <col min="9223" max="9223" width="9" style="1" bestFit="1" customWidth="1"/>
    <col min="9224" max="9472" width="9" style="1"/>
    <col min="9473" max="9473" width="11.6640625" style="1" bestFit="1" customWidth="1"/>
    <col min="9474" max="9474" width="15.6640625" style="1" bestFit="1" customWidth="1"/>
    <col min="9475" max="9475" width="11" style="1" bestFit="1" customWidth="1"/>
    <col min="9476" max="9476" width="13" style="1" bestFit="1" customWidth="1"/>
    <col min="9477" max="9477" width="7.109375" style="1" bestFit="1" customWidth="1"/>
    <col min="9478" max="9478" width="13" style="1" bestFit="1" customWidth="1"/>
    <col min="9479" max="9479" width="9" style="1" bestFit="1" customWidth="1"/>
    <col min="9480" max="9728" width="9" style="1"/>
    <col min="9729" max="9729" width="11.6640625" style="1" bestFit="1" customWidth="1"/>
    <col min="9730" max="9730" width="15.6640625" style="1" bestFit="1" customWidth="1"/>
    <col min="9731" max="9731" width="11" style="1" bestFit="1" customWidth="1"/>
    <col min="9732" max="9732" width="13" style="1" bestFit="1" customWidth="1"/>
    <col min="9733" max="9733" width="7.109375" style="1" bestFit="1" customWidth="1"/>
    <col min="9734" max="9734" width="13" style="1" bestFit="1" customWidth="1"/>
    <col min="9735" max="9735" width="9" style="1" bestFit="1" customWidth="1"/>
    <col min="9736" max="9984" width="9" style="1"/>
    <col min="9985" max="9985" width="11.6640625" style="1" bestFit="1" customWidth="1"/>
    <col min="9986" max="9986" width="15.6640625" style="1" bestFit="1" customWidth="1"/>
    <col min="9987" max="9987" width="11" style="1" bestFit="1" customWidth="1"/>
    <col min="9988" max="9988" width="13" style="1" bestFit="1" customWidth="1"/>
    <col min="9989" max="9989" width="7.109375" style="1" bestFit="1" customWidth="1"/>
    <col min="9990" max="9990" width="13" style="1" bestFit="1" customWidth="1"/>
    <col min="9991" max="9991" width="9" style="1" bestFit="1" customWidth="1"/>
    <col min="9992" max="10240" width="9" style="1"/>
    <col min="10241" max="10241" width="11.6640625" style="1" bestFit="1" customWidth="1"/>
    <col min="10242" max="10242" width="15.6640625" style="1" bestFit="1" customWidth="1"/>
    <col min="10243" max="10243" width="11" style="1" bestFit="1" customWidth="1"/>
    <col min="10244" max="10244" width="13" style="1" bestFit="1" customWidth="1"/>
    <col min="10245" max="10245" width="7.109375" style="1" bestFit="1" customWidth="1"/>
    <col min="10246" max="10246" width="13" style="1" bestFit="1" customWidth="1"/>
    <col min="10247" max="10247" width="9" style="1" bestFit="1" customWidth="1"/>
    <col min="10248" max="10496" width="9" style="1"/>
    <col min="10497" max="10497" width="11.6640625" style="1" bestFit="1" customWidth="1"/>
    <col min="10498" max="10498" width="15.6640625" style="1" bestFit="1" customWidth="1"/>
    <col min="10499" max="10499" width="11" style="1" bestFit="1" customWidth="1"/>
    <col min="10500" max="10500" width="13" style="1" bestFit="1" customWidth="1"/>
    <col min="10501" max="10501" width="7.109375" style="1" bestFit="1" customWidth="1"/>
    <col min="10502" max="10502" width="13" style="1" bestFit="1" customWidth="1"/>
    <col min="10503" max="10503" width="9" style="1" bestFit="1" customWidth="1"/>
    <col min="10504" max="10752" width="9" style="1"/>
    <col min="10753" max="10753" width="11.6640625" style="1" bestFit="1" customWidth="1"/>
    <col min="10754" max="10754" width="15.6640625" style="1" bestFit="1" customWidth="1"/>
    <col min="10755" max="10755" width="11" style="1" bestFit="1" customWidth="1"/>
    <col min="10756" max="10756" width="13" style="1" bestFit="1" customWidth="1"/>
    <col min="10757" max="10757" width="7.109375" style="1" bestFit="1" customWidth="1"/>
    <col min="10758" max="10758" width="13" style="1" bestFit="1" customWidth="1"/>
    <col min="10759" max="10759" width="9" style="1" bestFit="1" customWidth="1"/>
    <col min="10760" max="11008" width="9" style="1"/>
    <col min="11009" max="11009" width="11.6640625" style="1" bestFit="1" customWidth="1"/>
    <col min="11010" max="11010" width="15.6640625" style="1" bestFit="1" customWidth="1"/>
    <col min="11011" max="11011" width="11" style="1" bestFit="1" customWidth="1"/>
    <col min="11012" max="11012" width="13" style="1" bestFit="1" customWidth="1"/>
    <col min="11013" max="11013" width="7.109375" style="1" bestFit="1" customWidth="1"/>
    <col min="11014" max="11014" width="13" style="1" bestFit="1" customWidth="1"/>
    <col min="11015" max="11015" width="9" style="1" bestFit="1" customWidth="1"/>
    <col min="11016" max="11264" width="9" style="1"/>
    <col min="11265" max="11265" width="11.6640625" style="1" bestFit="1" customWidth="1"/>
    <col min="11266" max="11266" width="15.6640625" style="1" bestFit="1" customWidth="1"/>
    <col min="11267" max="11267" width="11" style="1" bestFit="1" customWidth="1"/>
    <col min="11268" max="11268" width="13" style="1" bestFit="1" customWidth="1"/>
    <col min="11269" max="11269" width="7.109375" style="1" bestFit="1" customWidth="1"/>
    <col min="11270" max="11270" width="13" style="1" bestFit="1" customWidth="1"/>
    <col min="11271" max="11271" width="9" style="1" bestFit="1" customWidth="1"/>
    <col min="11272" max="11520" width="9" style="1"/>
    <col min="11521" max="11521" width="11.6640625" style="1" bestFit="1" customWidth="1"/>
    <col min="11522" max="11522" width="15.6640625" style="1" bestFit="1" customWidth="1"/>
    <col min="11523" max="11523" width="11" style="1" bestFit="1" customWidth="1"/>
    <col min="11524" max="11524" width="13" style="1" bestFit="1" customWidth="1"/>
    <col min="11525" max="11525" width="7.109375" style="1" bestFit="1" customWidth="1"/>
    <col min="11526" max="11526" width="13" style="1" bestFit="1" customWidth="1"/>
    <col min="11527" max="11527" width="9" style="1" bestFit="1" customWidth="1"/>
    <col min="11528" max="11776" width="9" style="1"/>
    <col min="11777" max="11777" width="11.6640625" style="1" bestFit="1" customWidth="1"/>
    <col min="11778" max="11778" width="15.6640625" style="1" bestFit="1" customWidth="1"/>
    <col min="11779" max="11779" width="11" style="1" bestFit="1" customWidth="1"/>
    <col min="11780" max="11780" width="13" style="1" bestFit="1" customWidth="1"/>
    <col min="11781" max="11781" width="7.109375" style="1" bestFit="1" customWidth="1"/>
    <col min="11782" max="11782" width="13" style="1" bestFit="1" customWidth="1"/>
    <col min="11783" max="11783" width="9" style="1" bestFit="1" customWidth="1"/>
    <col min="11784" max="12032" width="9" style="1"/>
    <col min="12033" max="12033" width="11.6640625" style="1" bestFit="1" customWidth="1"/>
    <col min="12034" max="12034" width="15.6640625" style="1" bestFit="1" customWidth="1"/>
    <col min="12035" max="12035" width="11" style="1" bestFit="1" customWidth="1"/>
    <col min="12036" max="12036" width="13" style="1" bestFit="1" customWidth="1"/>
    <col min="12037" max="12037" width="7.109375" style="1" bestFit="1" customWidth="1"/>
    <col min="12038" max="12038" width="13" style="1" bestFit="1" customWidth="1"/>
    <col min="12039" max="12039" width="9" style="1" bestFit="1" customWidth="1"/>
    <col min="12040" max="12288" width="9" style="1"/>
    <col min="12289" max="12289" width="11.6640625" style="1" bestFit="1" customWidth="1"/>
    <col min="12290" max="12290" width="15.6640625" style="1" bestFit="1" customWidth="1"/>
    <col min="12291" max="12291" width="11" style="1" bestFit="1" customWidth="1"/>
    <col min="12292" max="12292" width="13" style="1" bestFit="1" customWidth="1"/>
    <col min="12293" max="12293" width="7.109375" style="1" bestFit="1" customWidth="1"/>
    <col min="12294" max="12294" width="13" style="1" bestFit="1" customWidth="1"/>
    <col min="12295" max="12295" width="9" style="1" bestFit="1" customWidth="1"/>
    <col min="12296" max="12544" width="9" style="1"/>
    <col min="12545" max="12545" width="11.6640625" style="1" bestFit="1" customWidth="1"/>
    <col min="12546" max="12546" width="15.6640625" style="1" bestFit="1" customWidth="1"/>
    <col min="12547" max="12547" width="11" style="1" bestFit="1" customWidth="1"/>
    <col min="12548" max="12548" width="13" style="1" bestFit="1" customWidth="1"/>
    <col min="12549" max="12549" width="7.109375" style="1" bestFit="1" customWidth="1"/>
    <col min="12550" max="12550" width="13" style="1" bestFit="1" customWidth="1"/>
    <col min="12551" max="12551" width="9" style="1" bestFit="1" customWidth="1"/>
    <col min="12552" max="12800" width="9" style="1"/>
    <col min="12801" max="12801" width="11.6640625" style="1" bestFit="1" customWidth="1"/>
    <col min="12802" max="12802" width="15.6640625" style="1" bestFit="1" customWidth="1"/>
    <col min="12803" max="12803" width="11" style="1" bestFit="1" customWidth="1"/>
    <col min="12804" max="12804" width="13" style="1" bestFit="1" customWidth="1"/>
    <col min="12805" max="12805" width="7.109375" style="1" bestFit="1" customWidth="1"/>
    <col min="12806" max="12806" width="13" style="1" bestFit="1" customWidth="1"/>
    <col min="12807" max="12807" width="9" style="1" bestFit="1" customWidth="1"/>
    <col min="12808" max="13056" width="9" style="1"/>
    <col min="13057" max="13057" width="11.6640625" style="1" bestFit="1" customWidth="1"/>
    <col min="13058" max="13058" width="15.6640625" style="1" bestFit="1" customWidth="1"/>
    <col min="13059" max="13059" width="11" style="1" bestFit="1" customWidth="1"/>
    <col min="13060" max="13060" width="13" style="1" bestFit="1" customWidth="1"/>
    <col min="13061" max="13061" width="7.109375" style="1" bestFit="1" customWidth="1"/>
    <col min="13062" max="13062" width="13" style="1" bestFit="1" customWidth="1"/>
    <col min="13063" max="13063" width="9" style="1" bestFit="1" customWidth="1"/>
    <col min="13064" max="13312" width="9" style="1"/>
    <col min="13313" max="13313" width="11.6640625" style="1" bestFit="1" customWidth="1"/>
    <col min="13314" max="13314" width="15.6640625" style="1" bestFit="1" customWidth="1"/>
    <col min="13315" max="13315" width="11" style="1" bestFit="1" customWidth="1"/>
    <col min="13316" max="13316" width="13" style="1" bestFit="1" customWidth="1"/>
    <col min="13317" max="13317" width="7.109375" style="1" bestFit="1" customWidth="1"/>
    <col min="13318" max="13318" width="13" style="1" bestFit="1" customWidth="1"/>
    <col min="13319" max="13319" width="9" style="1" bestFit="1" customWidth="1"/>
    <col min="13320" max="13568" width="9" style="1"/>
    <col min="13569" max="13569" width="11.6640625" style="1" bestFit="1" customWidth="1"/>
    <col min="13570" max="13570" width="15.6640625" style="1" bestFit="1" customWidth="1"/>
    <col min="13571" max="13571" width="11" style="1" bestFit="1" customWidth="1"/>
    <col min="13572" max="13572" width="13" style="1" bestFit="1" customWidth="1"/>
    <col min="13573" max="13573" width="7.109375" style="1" bestFit="1" customWidth="1"/>
    <col min="13574" max="13574" width="13" style="1" bestFit="1" customWidth="1"/>
    <col min="13575" max="13575" width="9" style="1" bestFit="1" customWidth="1"/>
    <col min="13576" max="13824" width="9" style="1"/>
    <col min="13825" max="13825" width="11.6640625" style="1" bestFit="1" customWidth="1"/>
    <col min="13826" max="13826" width="15.6640625" style="1" bestFit="1" customWidth="1"/>
    <col min="13827" max="13827" width="11" style="1" bestFit="1" customWidth="1"/>
    <col min="13828" max="13828" width="13" style="1" bestFit="1" customWidth="1"/>
    <col min="13829" max="13829" width="7.109375" style="1" bestFit="1" customWidth="1"/>
    <col min="13830" max="13830" width="13" style="1" bestFit="1" customWidth="1"/>
    <col min="13831" max="13831" width="9" style="1" bestFit="1" customWidth="1"/>
    <col min="13832" max="14080" width="9" style="1"/>
    <col min="14081" max="14081" width="11.6640625" style="1" bestFit="1" customWidth="1"/>
    <col min="14082" max="14082" width="15.6640625" style="1" bestFit="1" customWidth="1"/>
    <col min="14083" max="14083" width="11" style="1" bestFit="1" customWidth="1"/>
    <col min="14084" max="14084" width="13" style="1" bestFit="1" customWidth="1"/>
    <col min="14085" max="14085" width="7.109375" style="1" bestFit="1" customWidth="1"/>
    <col min="14086" max="14086" width="13" style="1" bestFit="1" customWidth="1"/>
    <col min="14087" max="14087" width="9" style="1" bestFit="1" customWidth="1"/>
    <col min="14088" max="14336" width="9" style="1"/>
    <col min="14337" max="14337" width="11.6640625" style="1" bestFit="1" customWidth="1"/>
    <col min="14338" max="14338" width="15.6640625" style="1" bestFit="1" customWidth="1"/>
    <col min="14339" max="14339" width="11" style="1" bestFit="1" customWidth="1"/>
    <col min="14340" max="14340" width="13" style="1" bestFit="1" customWidth="1"/>
    <col min="14341" max="14341" width="7.109375" style="1" bestFit="1" customWidth="1"/>
    <col min="14342" max="14342" width="13" style="1" bestFit="1" customWidth="1"/>
    <col min="14343" max="14343" width="9" style="1" bestFit="1" customWidth="1"/>
    <col min="14344" max="14592" width="9" style="1"/>
    <col min="14593" max="14593" width="11.6640625" style="1" bestFit="1" customWidth="1"/>
    <col min="14594" max="14594" width="15.6640625" style="1" bestFit="1" customWidth="1"/>
    <col min="14595" max="14595" width="11" style="1" bestFit="1" customWidth="1"/>
    <col min="14596" max="14596" width="13" style="1" bestFit="1" customWidth="1"/>
    <col min="14597" max="14597" width="7.109375" style="1" bestFit="1" customWidth="1"/>
    <col min="14598" max="14598" width="13" style="1" bestFit="1" customWidth="1"/>
    <col min="14599" max="14599" width="9" style="1" bestFit="1" customWidth="1"/>
    <col min="14600" max="14848" width="9" style="1"/>
    <col min="14849" max="14849" width="11.6640625" style="1" bestFit="1" customWidth="1"/>
    <col min="14850" max="14850" width="15.6640625" style="1" bestFit="1" customWidth="1"/>
    <col min="14851" max="14851" width="11" style="1" bestFit="1" customWidth="1"/>
    <col min="14852" max="14852" width="13" style="1" bestFit="1" customWidth="1"/>
    <col min="14853" max="14853" width="7.109375" style="1" bestFit="1" customWidth="1"/>
    <col min="14854" max="14854" width="13" style="1" bestFit="1" customWidth="1"/>
    <col min="14855" max="14855" width="9" style="1" bestFit="1" customWidth="1"/>
    <col min="14856" max="15104" width="9" style="1"/>
    <col min="15105" max="15105" width="11.6640625" style="1" bestFit="1" customWidth="1"/>
    <col min="15106" max="15106" width="15.6640625" style="1" bestFit="1" customWidth="1"/>
    <col min="15107" max="15107" width="11" style="1" bestFit="1" customWidth="1"/>
    <col min="15108" max="15108" width="13" style="1" bestFit="1" customWidth="1"/>
    <col min="15109" max="15109" width="7.109375" style="1" bestFit="1" customWidth="1"/>
    <col min="15110" max="15110" width="13" style="1" bestFit="1" customWidth="1"/>
    <col min="15111" max="15111" width="9" style="1" bestFit="1" customWidth="1"/>
    <col min="15112" max="15360" width="9" style="1"/>
    <col min="15361" max="15361" width="11.6640625" style="1" bestFit="1" customWidth="1"/>
    <col min="15362" max="15362" width="15.6640625" style="1" bestFit="1" customWidth="1"/>
    <col min="15363" max="15363" width="11" style="1" bestFit="1" customWidth="1"/>
    <col min="15364" max="15364" width="13" style="1" bestFit="1" customWidth="1"/>
    <col min="15365" max="15365" width="7.109375" style="1" bestFit="1" customWidth="1"/>
    <col min="15366" max="15366" width="13" style="1" bestFit="1" customWidth="1"/>
    <col min="15367" max="15367" width="9" style="1" bestFit="1" customWidth="1"/>
    <col min="15368" max="15616" width="9" style="1"/>
    <col min="15617" max="15617" width="11.6640625" style="1" bestFit="1" customWidth="1"/>
    <col min="15618" max="15618" width="15.6640625" style="1" bestFit="1" customWidth="1"/>
    <col min="15619" max="15619" width="11" style="1" bestFit="1" customWidth="1"/>
    <col min="15620" max="15620" width="13" style="1" bestFit="1" customWidth="1"/>
    <col min="15621" max="15621" width="7.109375" style="1" bestFit="1" customWidth="1"/>
    <col min="15622" max="15622" width="13" style="1" bestFit="1" customWidth="1"/>
    <col min="15623" max="15623" width="9" style="1" bestFit="1" customWidth="1"/>
    <col min="15624" max="15872" width="9" style="1"/>
    <col min="15873" max="15873" width="11.6640625" style="1" bestFit="1" customWidth="1"/>
    <col min="15874" max="15874" width="15.6640625" style="1" bestFit="1" customWidth="1"/>
    <col min="15875" max="15875" width="11" style="1" bestFit="1" customWidth="1"/>
    <col min="15876" max="15876" width="13" style="1" bestFit="1" customWidth="1"/>
    <col min="15877" max="15877" width="7.109375" style="1" bestFit="1" customWidth="1"/>
    <col min="15878" max="15878" width="13" style="1" bestFit="1" customWidth="1"/>
    <col min="15879" max="15879" width="9" style="1" bestFit="1" customWidth="1"/>
    <col min="15880" max="16128" width="9" style="1"/>
    <col min="16129" max="16129" width="11.6640625" style="1" bestFit="1" customWidth="1"/>
    <col min="16130" max="16130" width="15.6640625" style="1" bestFit="1" customWidth="1"/>
    <col min="16131" max="16131" width="11" style="1" bestFit="1" customWidth="1"/>
    <col min="16132" max="16132" width="13" style="1" bestFit="1" customWidth="1"/>
    <col min="16133" max="16133" width="7.109375" style="1" bestFit="1" customWidth="1"/>
    <col min="16134" max="16134" width="13" style="1" bestFit="1" customWidth="1"/>
    <col min="16135" max="16135" width="9" style="1" bestFit="1" customWidth="1"/>
    <col min="16136" max="16384" width="9" style="1"/>
  </cols>
  <sheetData>
    <row r="1" spans="1:9" x14ac:dyDescent="0.2">
      <c r="A1" s="1" t="s">
        <v>7</v>
      </c>
      <c r="B1" s="1" t="s">
        <v>0</v>
      </c>
      <c r="C1" s="47" t="s">
        <v>1</v>
      </c>
      <c r="D1" s="1" t="s">
        <v>2</v>
      </c>
      <c r="E1" s="1" t="s">
        <v>3</v>
      </c>
      <c r="F1" s="1" t="s">
        <v>4</v>
      </c>
      <c r="G1" s="1" t="s">
        <v>5</v>
      </c>
      <c r="H1" s="48" t="s">
        <v>25</v>
      </c>
      <c r="I1" s="1" t="s">
        <v>24</v>
      </c>
    </row>
    <row r="2" spans="1:9" x14ac:dyDescent="0.2">
      <c r="A2" s="1">
        <v>1234586244</v>
      </c>
      <c r="B2" s="2">
        <v>44652</v>
      </c>
      <c r="C2" s="47">
        <v>1</v>
      </c>
      <c r="D2" s="1" t="s">
        <v>8</v>
      </c>
      <c r="E2" s="2">
        <v>44666</v>
      </c>
      <c r="F2" s="2">
        <v>44671</v>
      </c>
      <c r="G2" s="2">
        <v>44681</v>
      </c>
      <c r="H2" s="49">
        <f>A2*I2</f>
        <v>31907881476180</v>
      </c>
      <c r="I2" s="2">
        <v>25845</v>
      </c>
    </row>
    <row r="3" spans="1:9" x14ac:dyDescent="0.2">
      <c r="A3" s="63">
        <v>50</v>
      </c>
      <c r="B3" s="64">
        <v>45809</v>
      </c>
      <c r="C3" s="63">
        <v>1</v>
      </c>
      <c r="D3" s="63" t="s">
        <v>31</v>
      </c>
      <c r="E3" s="63"/>
      <c r="F3" s="63"/>
      <c r="G3" s="63"/>
      <c r="H3" s="49">
        <f t="shared" ref="H3:H66" si="0">A3*I3</f>
        <v>568700</v>
      </c>
      <c r="I3" s="64">
        <v>11374</v>
      </c>
    </row>
    <row r="4" spans="1:9" x14ac:dyDescent="0.2">
      <c r="A4" s="63">
        <v>79</v>
      </c>
      <c r="B4" s="64">
        <v>45812</v>
      </c>
      <c r="C4" s="63">
        <v>1</v>
      </c>
      <c r="D4" s="63" t="s">
        <v>32</v>
      </c>
      <c r="E4" s="63"/>
      <c r="F4" s="63"/>
      <c r="G4" s="63"/>
      <c r="H4" s="49">
        <f t="shared" si="0"/>
        <v>929514</v>
      </c>
      <c r="I4" s="64">
        <v>11766</v>
      </c>
    </row>
    <row r="5" spans="1:9" x14ac:dyDescent="0.2">
      <c r="A5" s="63">
        <v>294</v>
      </c>
      <c r="B5" s="64">
        <v>45817</v>
      </c>
      <c r="C5" s="63">
        <v>1</v>
      </c>
      <c r="D5" s="63" t="s">
        <v>32</v>
      </c>
      <c r="E5" s="63"/>
      <c r="F5" s="63"/>
      <c r="G5" s="63"/>
      <c r="H5" s="49">
        <f t="shared" si="0"/>
        <v>3549462</v>
      </c>
      <c r="I5" s="64">
        <v>12073</v>
      </c>
    </row>
    <row r="6" spans="1:9" x14ac:dyDescent="0.2">
      <c r="A6" s="63">
        <v>406</v>
      </c>
      <c r="B6" s="64">
        <v>45817</v>
      </c>
      <c r="C6" s="63">
        <v>1</v>
      </c>
      <c r="D6" s="63" t="s">
        <v>31</v>
      </c>
      <c r="E6" s="63"/>
      <c r="F6" s="63"/>
      <c r="G6" s="63"/>
      <c r="H6" s="49">
        <f t="shared" si="0"/>
        <v>4966598</v>
      </c>
      <c r="I6" s="64">
        <v>12233</v>
      </c>
    </row>
    <row r="7" spans="1:9" x14ac:dyDescent="0.2">
      <c r="A7" s="63">
        <v>448</v>
      </c>
      <c r="B7" s="64">
        <v>45796</v>
      </c>
      <c r="C7" s="63">
        <v>1</v>
      </c>
      <c r="D7" s="63" t="s">
        <v>32</v>
      </c>
      <c r="E7" s="64">
        <v>45806</v>
      </c>
      <c r="F7" s="64">
        <v>45817</v>
      </c>
      <c r="G7" s="64">
        <v>45832</v>
      </c>
      <c r="H7" s="49">
        <f t="shared" si="0"/>
        <v>5568192</v>
      </c>
      <c r="I7" s="64">
        <v>12429</v>
      </c>
    </row>
    <row r="8" spans="1:9" x14ac:dyDescent="0.2">
      <c r="A8" s="63">
        <v>475</v>
      </c>
      <c r="B8" s="64">
        <v>45812</v>
      </c>
      <c r="C8" s="63">
        <v>1</v>
      </c>
      <c r="D8" s="63" t="s">
        <v>32</v>
      </c>
      <c r="E8" s="63"/>
      <c r="F8" s="63"/>
      <c r="G8" s="63"/>
      <c r="H8" s="49">
        <f t="shared" si="0"/>
        <v>5378900</v>
      </c>
      <c r="I8" s="64">
        <v>11324</v>
      </c>
    </row>
    <row r="9" spans="1:9" x14ac:dyDescent="0.2">
      <c r="A9" s="63">
        <v>765</v>
      </c>
      <c r="B9" s="64">
        <v>45812</v>
      </c>
      <c r="C9" s="63">
        <v>1</v>
      </c>
      <c r="D9" s="63" t="s">
        <v>32</v>
      </c>
      <c r="E9" s="63"/>
      <c r="F9" s="63"/>
      <c r="G9" s="63"/>
      <c r="H9" s="49">
        <f t="shared" si="0"/>
        <v>8143425</v>
      </c>
      <c r="I9" s="64">
        <v>10645</v>
      </c>
    </row>
    <row r="10" spans="1:9" x14ac:dyDescent="0.2">
      <c r="A10" s="63">
        <v>1159</v>
      </c>
      <c r="B10" s="64">
        <v>45818</v>
      </c>
      <c r="C10" s="63">
        <v>1</v>
      </c>
      <c r="D10" s="63" t="s">
        <v>32</v>
      </c>
      <c r="E10" s="63"/>
      <c r="F10" s="63"/>
      <c r="G10" s="63"/>
      <c r="H10" s="49">
        <f t="shared" si="0"/>
        <v>14619626</v>
      </c>
      <c r="I10" s="64">
        <v>12614</v>
      </c>
    </row>
    <row r="11" spans="1:9" x14ac:dyDescent="0.2">
      <c r="A11" s="63">
        <v>1206</v>
      </c>
      <c r="B11" s="64">
        <v>45810</v>
      </c>
      <c r="C11" s="63">
        <v>1</v>
      </c>
      <c r="D11" s="63" t="s">
        <v>8</v>
      </c>
      <c r="E11" s="63"/>
      <c r="F11" s="63"/>
      <c r="G11" s="63"/>
      <c r="H11" s="49">
        <f t="shared" si="0"/>
        <v>14119848</v>
      </c>
      <c r="I11" s="64">
        <v>11708</v>
      </c>
    </row>
    <row r="12" spans="1:9" x14ac:dyDescent="0.2">
      <c r="A12" s="63">
        <v>1276</v>
      </c>
      <c r="B12" s="64">
        <v>45819</v>
      </c>
      <c r="C12" s="63">
        <v>1</v>
      </c>
      <c r="D12" s="63" t="s">
        <v>32</v>
      </c>
      <c r="E12" s="63"/>
      <c r="F12" s="63"/>
      <c r="G12" s="63"/>
      <c r="H12" s="49">
        <f t="shared" si="0"/>
        <v>14176360</v>
      </c>
      <c r="I12" s="64">
        <v>11110</v>
      </c>
    </row>
    <row r="13" spans="1:9" x14ac:dyDescent="0.2">
      <c r="A13" s="63">
        <v>1402</v>
      </c>
      <c r="B13" s="64">
        <v>45817</v>
      </c>
      <c r="C13" s="63">
        <v>1</v>
      </c>
      <c r="D13" s="63" t="s">
        <v>8</v>
      </c>
      <c r="E13" s="64">
        <v>45818</v>
      </c>
      <c r="F13" s="63"/>
      <c r="G13" s="63"/>
      <c r="H13" s="49">
        <f t="shared" si="0"/>
        <v>14795306</v>
      </c>
      <c r="I13" s="64">
        <v>10553</v>
      </c>
    </row>
    <row r="14" spans="1:9" x14ac:dyDescent="0.2">
      <c r="A14" s="63">
        <v>1508</v>
      </c>
      <c r="B14" s="64">
        <v>45799</v>
      </c>
      <c r="C14" s="63">
        <v>1</v>
      </c>
      <c r="D14" s="63" t="s">
        <v>32</v>
      </c>
      <c r="E14" s="64">
        <v>45808</v>
      </c>
      <c r="F14" s="64">
        <v>45814</v>
      </c>
      <c r="G14" s="64">
        <v>45827</v>
      </c>
      <c r="H14" s="49">
        <f t="shared" si="0"/>
        <v>17862260</v>
      </c>
      <c r="I14" s="64">
        <v>11845</v>
      </c>
    </row>
    <row r="15" spans="1:9" x14ac:dyDescent="0.2">
      <c r="A15" s="63">
        <v>1531</v>
      </c>
      <c r="B15" s="64">
        <v>45789</v>
      </c>
      <c r="C15" s="63">
        <v>1</v>
      </c>
      <c r="D15" s="63" t="s">
        <v>8</v>
      </c>
      <c r="E15" s="64">
        <v>45807</v>
      </c>
      <c r="F15" s="64">
        <v>45811</v>
      </c>
      <c r="G15" s="64">
        <v>45825</v>
      </c>
      <c r="H15" s="49">
        <f t="shared" si="0"/>
        <v>17901983</v>
      </c>
      <c r="I15" s="64">
        <v>11693</v>
      </c>
    </row>
    <row r="16" spans="1:9" x14ac:dyDescent="0.2">
      <c r="A16" s="63">
        <v>1567</v>
      </c>
      <c r="B16" s="64">
        <v>45796</v>
      </c>
      <c r="C16" s="63">
        <v>1</v>
      </c>
      <c r="D16" s="63" t="s">
        <v>8</v>
      </c>
      <c r="E16" s="64">
        <v>45806</v>
      </c>
      <c r="F16" s="64">
        <v>45810</v>
      </c>
      <c r="G16" s="64">
        <v>45825</v>
      </c>
      <c r="H16" s="49">
        <f t="shared" si="0"/>
        <v>19258430</v>
      </c>
      <c r="I16" s="64">
        <v>12290</v>
      </c>
    </row>
    <row r="17" spans="1:9" x14ac:dyDescent="0.2">
      <c r="A17" s="63">
        <v>1650</v>
      </c>
      <c r="B17" s="64">
        <v>45812</v>
      </c>
      <c r="C17" s="63" t="s">
        <v>33</v>
      </c>
      <c r="D17" s="63" t="s">
        <v>8</v>
      </c>
      <c r="E17" s="64">
        <v>45817</v>
      </c>
      <c r="F17" s="63"/>
      <c r="G17" s="63"/>
      <c r="H17" s="49">
        <f t="shared" si="0"/>
        <v>19384200</v>
      </c>
      <c r="I17" s="64">
        <v>11748</v>
      </c>
    </row>
    <row r="18" spans="1:9" x14ac:dyDescent="0.2">
      <c r="A18" s="63">
        <v>1827</v>
      </c>
      <c r="B18" s="64">
        <v>45784</v>
      </c>
      <c r="C18" s="63">
        <v>1</v>
      </c>
      <c r="D18" s="63" t="s">
        <v>32</v>
      </c>
      <c r="E18" s="64">
        <v>45794</v>
      </c>
      <c r="F18" s="64">
        <v>45811</v>
      </c>
      <c r="G18" s="64">
        <v>45825</v>
      </c>
      <c r="H18" s="49">
        <f t="shared" si="0"/>
        <v>20831454</v>
      </c>
      <c r="I18" s="64">
        <v>11402</v>
      </c>
    </row>
    <row r="19" spans="1:9" x14ac:dyDescent="0.2">
      <c r="A19" s="63">
        <v>1844</v>
      </c>
      <c r="B19" s="64">
        <v>45793</v>
      </c>
      <c r="C19" s="63">
        <v>1</v>
      </c>
      <c r="D19" s="63" t="s">
        <v>8</v>
      </c>
      <c r="E19" s="64">
        <v>45803</v>
      </c>
      <c r="F19" s="63"/>
      <c r="G19" s="63"/>
      <c r="H19" s="49">
        <f t="shared" si="0"/>
        <v>22729144</v>
      </c>
      <c r="I19" s="64">
        <v>12326</v>
      </c>
    </row>
    <row r="20" spans="1:9" x14ac:dyDescent="0.2">
      <c r="A20" s="63">
        <v>1905</v>
      </c>
      <c r="B20" s="64">
        <v>45810</v>
      </c>
      <c r="C20" s="63">
        <v>1</v>
      </c>
      <c r="D20" s="63" t="s">
        <v>32</v>
      </c>
      <c r="E20" s="63"/>
      <c r="F20" s="63"/>
      <c r="G20" s="63"/>
      <c r="H20" s="49">
        <f t="shared" si="0"/>
        <v>23622000</v>
      </c>
      <c r="I20" s="64">
        <v>12400</v>
      </c>
    </row>
    <row r="21" spans="1:9" x14ac:dyDescent="0.2">
      <c r="A21" s="63">
        <v>2278</v>
      </c>
      <c r="B21" s="64">
        <v>45809</v>
      </c>
      <c r="C21" s="63">
        <v>1</v>
      </c>
      <c r="D21" s="63" t="s">
        <v>34</v>
      </c>
      <c r="E21" s="63"/>
      <c r="F21" s="63"/>
      <c r="G21" s="63"/>
      <c r="H21" s="49">
        <f t="shared" si="0"/>
        <v>28730136</v>
      </c>
      <c r="I21" s="64">
        <v>12612</v>
      </c>
    </row>
    <row r="22" spans="1:9" x14ac:dyDescent="0.2">
      <c r="A22" s="63">
        <v>2302</v>
      </c>
      <c r="B22" s="64">
        <v>45786</v>
      </c>
      <c r="C22" s="63">
        <v>1</v>
      </c>
      <c r="D22" s="63" t="s">
        <v>32</v>
      </c>
      <c r="E22" s="64">
        <v>45808</v>
      </c>
      <c r="F22" s="63"/>
      <c r="G22" s="63"/>
      <c r="H22" s="49">
        <f t="shared" si="0"/>
        <v>27591772</v>
      </c>
      <c r="I22" s="64">
        <v>11986</v>
      </c>
    </row>
    <row r="23" spans="1:9" x14ac:dyDescent="0.2">
      <c r="A23" s="63">
        <v>2473</v>
      </c>
      <c r="B23" s="64">
        <v>45810</v>
      </c>
      <c r="C23" s="63">
        <v>1</v>
      </c>
      <c r="D23" s="63" t="s">
        <v>32</v>
      </c>
      <c r="E23" s="63"/>
      <c r="F23" s="63"/>
      <c r="G23" s="63"/>
      <c r="H23" s="49">
        <f t="shared" si="0"/>
        <v>27264825</v>
      </c>
      <c r="I23" s="64">
        <v>11025</v>
      </c>
    </row>
    <row r="24" spans="1:9" x14ac:dyDescent="0.2">
      <c r="A24" s="63">
        <v>2495</v>
      </c>
      <c r="B24" s="64">
        <v>45779</v>
      </c>
      <c r="C24" s="63">
        <v>1</v>
      </c>
      <c r="D24" s="63" t="s">
        <v>32</v>
      </c>
      <c r="E24" s="64">
        <v>45789</v>
      </c>
      <c r="F24" s="64">
        <v>45810</v>
      </c>
      <c r="G24" s="64">
        <v>45827</v>
      </c>
      <c r="H24" s="49">
        <f t="shared" si="0"/>
        <v>29221440</v>
      </c>
      <c r="I24" s="64">
        <v>11712</v>
      </c>
    </row>
    <row r="25" spans="1:9" x14ac:dyDescent="0.2">
      <c r="A25" s="63">
        <v>2503</v>
      </c>
      <c r="B25" s="64">
        <v>45811</v>
      </c>
      <c r="C25" s="63">
        <v>1</v>
      </c>
      <c r="D25" s="63" t="s">
        <v>32</v>
      </c>
      <c r="E25" s="63"/>
      <c r="F25" s="63"/>
      <c r="G25" s="63"/>
      <c r="H25" s="49">
        <f t="shared" si="0"/>
        <v>30589163</v>
      </c>
      <c r="I25" s="64">
        <v>12221</v>
      </c>
    </row>
    <row r="26" spans="1:9" x14ac:dyDescent="0.2">
      <c r="A26" s="63">
        <v>2815</v>
      </c>
      <c r="B26" s="64">
        <v>45820</v>
      </c>
      <c r="C26" s="63">
        <v>1</v>
      </c>
      <c r="D26" s="63" t="s">
        <v>32</v>
      </c>
      <c r="E26" s="63"/>
      <c r="F26" s="63"/>
      <c r="G26" s="63"/>
      <c r="H26" s="49">
        <f t="shared" si="0"/>
        <v>35128385</v>
      </c>
      <c r="I26" s="64">
        <v>12479</v>
      </c>
    </row>
    <row r="27" spans="1:9" x14ac:dyDescent="0.2">
      <c r="A27" s="63">
        <v>3037</v>
      </c>
      <c r="B27" s="64">
        <v>45790</v>
      </c>
      <c r="C27" s="63">
        <v>1</v>
      </c>
      <c r="D27" s="63" t="s">
        <v>31</v>
      </c>
      <c r="E27" s="64">
        <v>45805</v>
      </c>
      <c r="F27" s="64">
        <v>45811</v>
      </c>
      <c r="G27" s="64">
        <v>45827</v>
      </c>
      <c r="H27" s="49">
        <f t="shared" si="0"/>
        <v>34782761</v>
      </c>
      <c r="I27" s="64">
        <v>11453</v>
      </c>
    </row>
    <row r="28" spans="1:9" x14ac:dyDescent="0.2">
      <c r="A28" s="63">
        <v>3076</v>
      </c>
      <c r="B28" s="64">
        <v>45818</v>
      </c>
      <c r="C28" s="63">
        <v>1</v>
      </c>
      <c r="D28" s="63" t="s">
        <v>32</v>
      </c>
      <c r="E28" s="63"/>
      <c r="F28" s="63"/>
      <c r="G28" s="63"/>
      <c r="H28" s="49">
        <f t="shared" si="0"/>
        <v>30064824</v>
      </c>
      <c r="I28" s="64">
        <v>9774</v>
      </c>
    </row>
    <row r="29" spans="1:9" x14ac:dyDescent="0.2">
      <c r="A29" s="63">
        <v>3116</v>
      </c>
      <c r="B29" s="64">
        <v>45810</v>
      </c>
      <c r="C29" s="63">
        <v>1</v>
      </c>
      <c r="D29" s="63" t="s">
        <v>32</v>
      </c>
      <c r="E29" s="63"/>
      <c r="F29" s="63"/>
      <c r="G29" s="63"/>
      <c r="H29" s="49">
        <f t="shared" si="0"/>
        <v>38146072</v>
      </c>
      <c r="I29" s="64">
        <v>12242</v>
      </c>
    </row>
    <row r="30" spans="1:9" x14ac:dyDescent="0.2">
      <c r="A30" s="63">
        <v>3628</v>
      </c>
      <c r="B30" s="64">
        <v>45809</v>
      </c>
      <c r="C30" s="63">
        <v>1</v>
      </c>
      <c r="D30" s="63" t="s">
        <v>34</v>
      </c>
      <c r="E30" s="63"/>
      <c r="F30" s="64">
        <v>45820</v>
      </c>
      <c r="G30" s="63"/>
      <c r="H30" s="49">
        <f t="shared" si="0"/>
        <v>42959148</v>
      </c>
      <c r="I30" s="64">
        <v>11841</v>
      </c>
    </row>
    <row r="31" spans="1:9" x14ac:dyDescent="0.2">
      <c r="A31" s="63">
        <v>3676</v>
      </c>
      <c r="B31" s="64">
        <v>45810</v>
      </c>
      <c r="C31" s="63">
        <v>1</v>
      </c>
      <c r="D31" s="63" t="s">
        <v>32</v>
      </c>
      <c r="E31" s="63"/>
      <c r="F31" s="63"/>
      <c r="G31" s="63"/>
      <c r="H31" s="49">
        <f t="shared" si="0"/>
        <v>39028092</v>
      </c>
      <c r="I31" s="64">
        <v>10617</v>
      </c>
    </row>
    <row r="32" spans="1:9" x14ac:dyDescent="0.2">
      <c r="A32" s="63">
        <v>3677</v>
      </c>
      <c r="B32" s="64">
        <v>45810</v>
      </c>
      <c r="C32" s="63">
        <v>1</v>
      </c>
      <c r="D32" s="63" t="s">
        <v>32</v>
      </c>
      <c r="E32" s="63"/>
      <c r="F32" s="63"/>
      <c r="G32" s="63"/>
      <c r="H32" s="49">
        <f t="shared" si="0"/>
        <v>45723495</v>
      </c>
      <c r="I32" s="64">
        <v>12435</v>
      </c>
    </row>
    <row r="33" spans="1:9" x14ac:dyDescent="0.2">
      <c r="A33" s="63">
        <v>4198</v>
      </c>
      <c r="B33" s="64">
        <v>45810</v>
      </c>
      <c r="C33" s="63">
        <v>1</v>
      </c>
      <c r="D33" s="63" t="s">
        <v>32</v>
      </c>
      <c r="E33" s="63"/>
      <c r="F33" s="64">
        <v>45820</v>
      </c>
      <c r="G33" s="63"/>
      <c r="H33" s="49">
        <f t="shared" si="0"/>
        <v>50338218</v>
      </c>
      <c r="I33" s="64">
        <v>11991</v>
      </c>
    </row>
    <row r="34" spans="1:9" x14ac:dyDescent="0.2">
      <c r="A34" s="63">
        <v>4404</v>
      </c>
      <c r="B34" s="64">
        <v>45813</v>
      </c>
      <c r="C34" s="63">
        <v>1</v>
      </c>
      <c r="D34" s="63" t="s">
        <v>8</v>
      </c>
      <c r="E34" s="63"/>
      <c r="F34" s="63"/>
      <c r="G34" s="63"/>
      <c r="H34" s="49">
        <f t="shared" si="0"/>
        <v>52900848</v>
      </c>
      <c r="I34" s="64">
        <v>12012</v>
      </c>
    </row>
    <row r="35" spans="1:9" x14ac:dyDescent="0.2">
      <c r="A35" s="63">
        <v>4416</v>
      </c>
      <c r="B35" s="64">
        <v>45789</v>
      </c>
      <c r="C35" s="63">
        <v>1</v>
      </c>
      <c r="D35" s="63" t="s">
        <v>32</v>
      </c>
      <c r="E35" s="63"/>
      <c r="F35" s="64">
        <v>45803</v>
      </c>
      <c r="G35" s="63"/>
      <c r="H35" s="49">
        <f t="shared" si="0"/>
        <v>53672064</v>
      </c>
      <c r="I35" s="64">
        <v>12154</v>
      </c>
    </row>
    <row r="36" spans="1:9" x14ac:dyDescent="0.2">
      <c r="A36" s="63">
        <v>5002</v>
      </c>
      <c r="B36" s="64">
        <v>45809</v>
      </c>
      <c r="C36" s="63">
        <v>1</v>
      </c>
      <c r="D36" s="63" t="s">
        <v>34</v>
      </c>
      <c r="E36" s="63"/>
      <c r="F36" s="63"/>
      <c r="G36" s="63"/>
      <c r="H36" s="49">
        <f t="shared" si="0"/>
        <v>63600430</v>
      </c>
      <c r="I36" s="64">
        <v>12715</v>
      </c>
    </row>
    <row r="37" spans="1:9" x14ac:dyDescent="0.2">
      <c r="A37" s="63">
        <v>5074</v>
      </c>
      <c r="B37" s="64">
        <v>45748</v>
      </c>
      <c r="C37" s="63">
        <v>1</v>
      </c>
      <c r="D37" s="63" t="s">
        <v>34</v>
      </c>
      <c r="E37" s="64">
        <v>45777</v>
      </c>
      <c r="F37" s="63"/>
      <c r="G37" s="63"/>
      <c r="H37" s="49">
        <f t="shared" si="0"/>
        <v>55945924</v>
      </c>
      <c r="I37" s="64">
        <v>11026</v>
      </c>
    </row>
    <row r="38" spans="1:9" x14ac:dyDescent="0.2">
      <c r="A38" s="63">
        <v>5292</v>
      </c>
      <c r="B38" s="64">
        <v>45814</v>
      </c>
      <c r="C38" s="63">
        <v>1</v>
      </c>
      <c r="D38" s="63" t="s">
        <v>8</v>
      </c>
      <c r="E38" s="63"/>
      <c r="F38" s="63"/>
      <c r="G38" s="63"/>
      <c r="H38" s="49">
        <f t="shared" si="0"/>
        <v>65800728</v>
      </c>
      <c r="I38" s="64">
        <v>12434</v>
      </c>
    </row>
    <row r="39" spans="1:9" x14ac:dyDescent="0.2">
      <c r="A39" s="63">
        <v>5639</v>
      </c>
      <c r="B39" s="64">
        <v>45811</v>
      </c>
      <c r="C39" s="63">
        <v>1</v>
      </c>
      <c r="D39" s="63" t="s">
        <v>32</v>
      </c>
      <c r="E39" s="63"/>
      <c r="F39" s="63"/>
      <c r="G39" s="63"/>
      <c r="H39" s="49">
        <f t="shared" si="0"/>
        <v>70120965</v>
      </c>
      <c r="I39" s="64">
        <v>12435</v>
      </c>
    </row>
    <row r="40" spans="1:9" x14ac:dyDescent="0.2">
      <c r="A40" s="63">
        <v>6136</v>
      </c>
      <c r="B40" s="64">
        <v>45810</v>
      </c>
      <c r="C40" s="63">
        <v>1</v>
      </c>
      <c r="D40" s="63" t="s">
        <v>32</v>
      </c>
      <c r="E40" s="63"/>
      <c r="F40" s="64">
        <v>45819</v>
      </c>
      <c r="G40" s="63"/>
      <c r="H40" s="49">
        <f t="shared" si="0"/>
        <v>69576104</v>
      </c>
      <c r="I40" s="64">
        <v>11339</v>
      </c>
    </row>
    <row r="41" spans="1:9" x14ac:dyDescent="0.2">
      <c r="A41" s="63">
        <v>6356</v>
      </c>
      <c r="B41" s="64">
        <v>45810</v>
      </c>
      <c r="C41" s="63">
        <v>1</v>
      </c>
      <c r="D41" s="63" t="s">
        <v>32</v>
      </c>
      <c r="E41" s="63"/>
      <c r="F41" s="64">
        <v>45819</v>
      </c>
      <c r="G41" s="63"/>
      <c r="H41" s="49">
        <f t="shared" si="0"/>
        <v>68708360</v>
      </c>
      <c r="I41" s="64">
        <v>10810</v>
      </c>
    </row>
    <row r="42" spans="1:9" x14ac:dyDescent="0.2">
      <c r="A42" s="63">
        <v>6872</v>
      </c>
      <c r="B42" s="64">
        <v>45803</v>
      </c>
      <c r="C42" s="63">
        <v>1</v>
      </c>
      <c r="D42" s="63" t="s">
        <v>8</v>
      </c>
      <c r="E42" s="63"/>
      <c r="F42" s="63"/>
      <c r="G42" s="63"/>
      <c r="H42" s="49">
        <f t="shared" si="0"/>
        <v>74650536</v>
      </c>
      <c r="I42" s="64">
        <v>10863</v>
      </c>
    </row>
    <row r="43" spans="1:9" x14ac:dyDescent="0.2">
      <c r="A43" s="63">
        <v>7037</v>
      </c>
      <c r="B43" s="64">
        <v>45812</v>
      </c>
      <c r="C43" s="63">
        <v>1</v>
      </c>
      <c r="D43" s="63" t="s">
        <v>32</v>
      </c>
      <c r="E43" s="63"/>
      <c r="F43" s="63"/>
      <c r="G43" s="63"/>
      <c r="H43" s="49">
        <f t="shared" si="0"/>
        <v>88004722</v>
      </c>
      <c r="I43" s="64">
        <v>12506</v>
      </c>
    </row>
    <row r="44" spans="1:9" x14ac:dyDescent="0.2">
      <c r="A44" s="63">
        <v>7157</v>
      </c>
      <c r="B44" s="64">
        <v>45810</v>
      </c>
      <c r="C44" s="63">
        <v>1</v>
      </c>
      <c r="D44" s="63" t="s">
        <v>32</v>
      </c>
      <c r="E44" s="63"/>
      <c r="F44" s="63"/>
      <c r="G44" s="63"/>
      <c r="H44" s="49">
        <f t="shared" si="0"/>
        <v>81324991</v>
      </c>
      <c r="I44" s="64">
        <v>11363</v>
      </c>
    </row>
    <row r="45" spans="1:9" x14ac:dyDescent="0.2">
      <c r="A45" s="63">
        <v>7357</v>
      </c>
      <c r="B45" s="64">
        <v>45805</v>
      </c>
      <c r="C45" s="63">
        <v>1</v>
      </c>
      <c r="D45" s="63" t="s">
        <v>32</v>
      </c>
      <c r="E45" s="63"/>
      <c r="F45" s="64">
        <v>45819</v>
      </c>
      <c r="G45" s="63"/>
      <c r="H45" s="49">
        <f t="shared" si="0"/>
        <v>88114789</v>
      </c>
      <c r="I45" s="64">
        <v>11977</v>
      </c>
    </row>
    <row r="46" spans="1:9" x14ac:dyDescent="0.2">
      <c r="A46" s="63">
        <v>7401</v>
      </c>
      <c r="B46" s="64">
        <v>45789</v>
      </c>
      <c r="C46" s="63">
        <v>1</v>
      </c>
      <c r="D46" s="63" t="s">
        <v>34</v>
      </c>
      <c r="E46" s="64">
        <v>45807</v>
      </c>
      <c r="F46" s="64">
        <v>45810</v>
      </c>
      <c r="G46" s="64">
        <v>45825</v>
      </c>
      <c r="H46" s="49">
        <f t="shared" si="0"/>
        <v>80981742</v>
      </c>
      <c r="I46" s="64">
        <v>10942</v>
      </c>
    </row>
    <row r="47" spans="1:9" x14ac:dyDescent="0.2">
      <c r="A47" s="63">
        <v>7411</v>
      </c>
      <c r="B47" s="64">
        <v>45811</v>
      </c>
      <c r="C47" s="63">
        <v>1</v>
      </c>
      <c r="D47" s="63" t="s">
        <v>32</v>
      </c>
      <c r="E47" s="63"/>
      <c r="F47" s="63"/>
      <c r="G47" s="63"/>
      <c r="H47" s="49">
        <f t="shared" si="0"/>
        <v>90940381</v>
      </c>
      <c r="I47" s="64">
        <v>12271</v>
      </c>
    </row>
    <row r="48" spans="1:9" x14ac:dyDescent="0.2">
      <c r="A48" s="63">
        <v>7501</v>
      </c>
      <c r="B48" s="64">
        <v>45813</v>
      </c>
      <c r="C48" s="63">
        <v>1</v>
      </c>
      <c r="D48" s="63" t="s">
        <v>31</v>
      </c>
      <c r="E48" s="63"/>
      <c r="F48" s="63"/>
      <c r="G48" s="63"/>
      <c r="H48" s="49">
        <f t="shared" si="0"/>
        <v>88999365</v>
      </c>
      <c r="I48" s="64">
        <v>11865</v>
      </c>
    </row>
    <row r="49" spans="1:9" x14ac:dyDescent="0.2">
      <c r="A49" s="63">
        <v>7590</v>
      </c>
      <c r="B49" s="64">
        <v>45810</v>
      </c>
      <c r="C49" s="63">
        <v>1</v>
      </c>
      <c r="D49" s="63" t="s">
        <v>32</v>
      </c>
      <c r="E49" s="63"/>
      <c r="F49" s="63"/>
      <c r="G49" s="63"/>
      <c r="H49" s="49">
        <f t="shared" si="0"/>
        <v>95125470</v>
      </c>
      <c r="I49" s="64">
        <v>12533</v>
      </c>
    </row>
    <row r="50" spans="1:9" x14ac:dyDescent="0.2">
      <c r="A50" s="63">
        <v>7655</v>
      </c>
      <c r="B50" s="64">
        <v>45779</v>
      </c>
      <c r="C50" s="63">
        <v>1</v>
      </c>
      <c r="D50" s="63" t="s">
        <v>31</v>
      </c>
      <c r="E50" s="64">
        <v>45805</v>
      </c>
      <c r="F50" s="64">
        <v>45811</v>
      </c>
      <c r="G50" s="64">
        <v>45825</v>
      </c>
      <c r="H50" s="49">
        <f t="shared" si="0"/>
        <v>94623455</v>
      </c>
      <c r="I50" s="64">
        <v>12361</v>
      </c>
    </row>
    <row r="51" spans="1:9" x14ac:dyDescent="0.2">
      <c r="A51" s="63">
        <v>8152</v>
      </c>
      <c r="B51" s="64">
        <v>45811</v>
      </c>
      <c r="C51" s="63">
        <v>1</v>
      </c>
      <c r="D51" s="63" t="s">
        <v>32</v>
      </c>
      <c r="E51" s="63"/>
      <c r="F51" s="63"/>
      <c r="G51" s="63"/>
      <c r="H51" s="49">
        <f t="shared" si="0"/>
        <v>105266776</v>
      </c>
      <c r="I51" s="64">
        <v>12913</v>
      </c>
    </row>
    <row r="52" spans="1:9" x14ac:dyDescent="0.2">
      <c r="A52" s="63">
        <v>8199</v>
      </c>
      <c r="B52" s="64">
        <v>45785</v>
      </c>
      <c r="C52" s="63">
        <v>1</v>
      </c>
      <c r="D52" s="63" t="s">
        <v>32</v>
      </c>
      <c r="E52" s="64">
        <v>45796</v>
      </c>
      <c r="F52" s="64">
        <v>45810</v>
      </c>
      <c r="G52" s="64">
        <v>45825</v>
      </c>
      <c r="H52" s="49">
        <f t="shared" si="0"/>
        <v>105783498</v>
      </c>
      <c r="I52" s="64">
        <v>12902</v>
      </c>
    </row>
    <row r="53" spans="1:9" x14ac:dyDescent="0.2">
      <c r="A53" s="63">
        <v>8209</v>
      </c>
      <c r="B53" s="64">
        <v>45810</v>
      </c>
      <c r="C53" s="63">
        <v>1</v>
      </c>
      <c r="D53" s="63" t="s">
        <v>32</v>
      </c>
      <c r="E53" s="64">
        <v>45818</v>
      </c>
      <c r="F53" s="63"/>
      <c r="G53" s="63"/>
      <c r="H53" s="49">
        <f t="shared" si="0"/>
        <v>105830428</v>
      </c>
      <c r="I53" s="64">
        <v>12892</v>
      </c>
    </row>
    <row r="54" spans="1:9" x14ac:dyDescent="0.2">
      <c r="A54" s="63">
        <v>8216</v>
      </c>
      <c r="B54" s="64">
        <v>45810</v>
      </c>
      <c r="C54" s="63">
        <v>1</v>
      </c>
      <c r="D54" s="63" t="s">
        <v>32</v>
      </c>
      <c r="E54" s="63"/>
      <c r="F54" s="64">
        <v>45819</v>
      </c>
      <c r="G54" s="63"/>
      <c r="H54" s="49">
        <f t="shared" si="0"/>
        <v>105822080</v>
      </c>
      <c r="I54" s="64">
        <v>12880</v>
      </c>
    </row>
    <row r="55" spans="1:9" x14ac:dyDescent="0.2">
      <c r="A55" s="63">
        <v>8347</v>
      </c>
      <c r="B55" s="64">
        <v>45810</v>
      </c>
      <c r="C55" s="63">
        <v>1</v>
      </c>
      <c r="D55" s="63" t="s">
        <v>32</v>
      </c>
      <c r="E55" s="63"/>
      <c r="F55" s="63"/>
      <c r="G55" s="63"/>
      <c r="H55" s="49">
        <f t="shared" si="0"/>
        <v>108360754</v>
      </c>
      <c r="I55" s="64">
        <v>12982</v>
      </c>
    </row>
    <row r="56" spans="1:9" x14ac:dyDescent="0.2">
      <c r="A56" s="63">
        <v>8350</v>
      </c>
      <c r="B56" s="64">
        <v>45810</v>
      </c>
      <c r="C56" s="63">
        <v>1</v>
      </c>
      <c r="D56" s="63" t="s">
        <v>32</v>
      </c>
      <c r="E56" s="63"/>
      <c r="F56" s="63"/>
      <c r="G56" s="63"/>
      <c r="H56" s="49">
        <f t="shared" si="0"/>
        <v>108449800</v>
      </c>
      <c r="I56" s="64">
        <v>12988</v>
      </c>
    </row>
    <row r="57" spans="1:9" x14ac:dyDescent="0.2">
      <c r="A57" s="63">
        <v>8407</v>
      </c>
      <c r="B57" s="64">
        <v>45817</v>
      </c>
      <c r="C57" s="63">
        <v>1</v>
      </c>
      <c r="D57" s="63" t="s">
        <v>8</v>
      </c>
      <c r="E57" s="63"/>
      <c r="F57" s="63"/>
      <c r="G57" s="63"/>
      <c r="H57" s="49">
        <f t="shared" si="0"/>
        <v>109475954</v>
      </c>
      <c r="I57" s="64">
        <v>13022</v>
      </c>
    </row>
    <row r="58" spans="1:9" x14ac:dyDescent="0.2">
      <c r="A58" s="63">
        <v>8436</v>
      </c>
      <c r="B58" s="64">
        <v>45778</v>
      </c>
      <c r="C58" s="63">
        <v>1</v>
      </c>
      <c r="D58" s="63" t="s">
        <v>32</v>
      </c>
      <c r="E58" s="64">
        <v>45813</v>
      </c>
      <c r="F58" s="64">
        <v>45813</v>
      </c>
      <c r="G58" s="64">
        <v>45827</v>
      </c>
      <c r="H58" s="49">
        <f t="shared" si="0"/>
        <v>109836720</v>
      </c>
      <c r="I58" s="64">
        <v>13020</v>
      </c>
    </row>
    <row r="59" spans="1:9" x14ac:dyDescent="0.2">
      <c r="A59" s="63">
        <v>8551</v>
      </c>
      <c r="B59" s="64">
        <v>45758</v>
      </c>
      <c r="C59" s="63">
        <v>1</v>
      </c>
      <c r="D59" s="63" t="s">
        <v>31</v>
      </c>
      <c r="E59" s="64">
        <v>45765</v>
      </c>
      <c r="F59" s="64">
        <v>45820</v>
      </c>
      <c r="G59" s="64">
        <v>45832</v>
      </c>
      <c r="H59" s="49">
        <f t="shared" si="0"/>
        <v>111735917</v>
      </c>
      <c r="I59" s="64">
        <v>13067</v>
      </c>
    </row>
    <row r="60" spans="1:9" x14ac:dyDescent="0.2">
      <c r="A60" s="63">
        <v>8568</v>
      </c>
      <c r="B60" s="64">
        <v>45813</v>
      </c>
      <c r="C60" s="63">
        <v>1</v>
      </c>
      <c r="D60" s="63" t="s">
        <v>31</v>
      </c>
      <c r="E60" s="63"/>
      <c r="F60" s="63"/>
      <c r="G60" s="63"/>
      <c r="H60" s="49">
        <f t="shared" si="0"/>
        <v>111889512</v>
      </c>
      <c r="I60" s="64">
        <v>13059</v>
      </c>
    </row>
    <row r="61" spans="1:9" x14ac:dyDescent="0.2">
      <c r="A61" s="63">
        <v>8778</v>
      </c>
      <c r="B61" s="64">
        <v>45784</v>
      </c>
      <c r="C61" s="63">
        <v>1</v>
      </c>
      <c r="D61" s="63" t="s">
        <v>32</v>
      </c>
      <c r="E61" s="64">
        <v>45805</v>
      </c>
      <c r="F61" s="64">
        <v>45807</v>
      </c>
      <c r="G61" s="64">
        <v>45825</v>
      </c>
      <c r="H61" s="49">
        <f t="shared" si="0"/>
        <v>115553592</v>
      </c>
      <c r="I61" s="64">
        <v>13164</v>
      </c>
    </row>
    <row r="62" spans="1:9" x14ac:dyDescent="0.2">
      <c r="A62" s="63">
        <v>8845</v>
      </c>
      <c r="B62" s="64">
        <v>45812</v>
      </c>
      <c r="C62" s="63">
        <v>1</v>
      </c>
      <c r="D62" s="63" t="s">
        <v>32</v>
      </c>
      <c r="E62" s="63"/>
      <c r="F62" s="63"/>
      <c r="G62" s="63"/>
      <c r="H62" s="49">
        <f t="shared" si="0"/>
        <v>116426735</v>
      </c>
      <c r="I62" s="64">
        <v>13163</v>
      </c>
    </row>
    <row r="63" spans="1:9" x14ac:dyDescent="0.2">
      <c r="A63" s="63">
        <v>8851</v>
      </c>
      <c r="B63" s="64">
        <v>45790</v>
      </c>
      <c r="C63" s="63">
        <v>1</v>
      </c>
      <c r="D63" s="63" t="s">
        <v>8</v>
      </c>
      <c r="E63" s="63"/>
      <c r="F63" s="64">
        <v>45806</v>
      </c>
      <c r="G63" s="63"/>
      <c r="H63" s="49">
        <f t="shared" si="0"/>
        <v>116479160</v>
      </c>
      <c r="I63" s="64">
        <v>13160</v>
      </c>
    </row>
    <row r="64" spans="1:9" x14ac:dyDescent="0.2">
      <c r="A64" s="63">
        <v>8988</v>
      </c>
      <c r="B64" s="64">
        <v>45810</v>
      </c>
      <c r="C64" s="63">
        <v>1</v>
      </c>
      <c r="D64" s="63" t="s">
        <v>32</v>
      </c>
      <c r="E64" s="64">
        <v>45817</v>
      </c>
      <c r="F64" s="63"/>
      <c r="G64" s="63"/>
      <c r="H64" s="49">
        <f t="shared" si="0"/>
        <v>118929216</v>
      </c>
      <c r="I64" s="64">
        <v>13232</v>
      </c>
    </row>
    <row r="65" spans="1:9" x14ac:dyDescent="0.2">
      <c r="A65" s="63">
        <v>9055</v>
      </c>
      <c r="B65" s="64">
        <v>45819</v>
      </c>
      <c r="C65" s="63">
        <v>1</v>
      </c>
      <c r="D65" s="63" t="s">
        <v>34</v>
      </c>
      <c r="E65" s="63"/>
      <c r="F65" s="63"/>
      <c r="G65" s="63"/>
      <c r="H65" s="49">
        <f t="shared" si="0"/>
        <v>119788595</v>
      </c>
      <c r="I65" s="64">
        <v>13229</v>
      </c>
    </row>
    <row r="66" spans="1:9" x14ac:dyDescent="0.2">
      <c r="A66" s="63">
        <v>9182</v>
      </c>
      <c r="B66" s="64">
        <v>45803</v>
      </c>
      <c r="C66" s="63">
        <v>1</v>
      </c>
      <c r="D66" s="63" t="s">
        <v>34</v>
      </c>
      <c r="E66" s="64">
        <v>45805</v>
      </c>
      <c r="F66" s="64">
        <v>45820</v>
      </c>
      <c r="G66" s="64">
        <v>45832</v>
      </c>
      <c r="H66" s="49">
        <f t="shared" si="0"/>
        <v>121872686</v>
      </c>
      <c r="I66" s="64">
        <v>13273</v>
      </c>
    </row>
    <row r="67" spans="1:9" x14ac:dyDescent="0.2">
      <c r="A67" s="63">
        <v>9252</v>
      </c>
      <c r="B67" s="64">
        <v>45786</v>
      </c>
      <c r="C67" s="63">
        <v>1</v>
      </c>
      <c r="D67" s="63" t="s">
        <v>34</v>
      </c>
      <c r="E67" s="64">
        <v>45798</v>
      </c>
      <c r="F67" s="64">
        <v>45811</v>
      </c>
      <c r="G67" s="64">
        <v>45825</v>
      </c>
      <c r="H67" s="49">
        <f t="shared" ref="H67:H130" si="1">A67*I67</f>
        <v>123107112</v>
      </c>
      <c r="I67" s="64">
        <v>13306</v>
      </c>
    </row>
    <row r="68" spans="1:9" x14ac:dyDescent="0.2">
      <c r="A68" s="63">
        <v>9296</v>
      </c>
      <c r="B68" s="64">
        <v>45809</v>
      </c>
      <c r="C68" s="63">
        <v>1</v>
      </c>
      <c r="D68" s="63" t="s">
        <v>34</v>
      </c>
      <c r="E68" s="63"/>
      <c r="F68" s="63"/>
      <c r="G68" s="63"/>
      <c r="H68" s="49">
        <f t="shared" si="1"/>
        <v>124045824</v>
      </c>
      <c r="I68" s="64">
        <v>13344</v>
      </c>
    </row>
    <row r="69" spans="1:9" x14ac:dyDescent="0.2">
      <c r="A69" s="63">
        <v>9358</v>
      </c>
      <c r="B69" s="64">
        <v>45803</v>
      </c>
      <c r="C69" s="63">
        <v>1</v>
      </c>
      <c r="D69" s="63" t="s">
        <v>8</v>
      </c>
      <c r="E69" s="63"/>
      <c r="F69" s="64">
        <v>45818</v>
      </c>
      <c r="G69" s="63"/>
      <c r="H69" s="49">
        <f t="shared" si="1"/>
        <v>124919942</v>
      </c>
      <c r="I69" s="64">
        <v>13349</v>
      </c>
    </row>
    <row r="70" spans="1:9" x14ac:dyDescent="0.2">
      <c r="A70" s="63">
        <v>9397</v>
      </c>
      <c r="B70" s="64">
        <v>45819</v>
      </c>
      <c r="C70" s="63">
        <v>1</v>
      </c>
      <c r="D70" s="63" t="s">
        <v>32</v>
      </c>
      <c r="E70" s="63"/>
      <c r="F70" s="63"/>
      <c r="G70" s="63"/>
      <c r="H70" s="49">
        <f t="shared" si="1"/>
        <v>125863418</v>
      </c>
      <c r="I70" s="64">
        <v>13394</v>
      </c>
    </row>
    <row r="71" spans="1:9" x14ac:dyDescent="0.2">
      <c r="A71" s="63">
        <v>9420</v>
      </c>
      <c r="B71" s="64">
        <v>45811</v>
      </c>
      <c r="C71" s="63">
        <v>1</v>
      </c>
      <c r="D71" s="63" t="s">
        <v>8</v>
      </c>
      <c r="E71" s="63"/>
      <c r="F71" s="63"/>
      <c r="G71" s="63"/>
      <c r="H71" s="49">
        <f t="shared" si="1"/>
        <v>126039600</v>
      </c>
      <c r="I71" s="64">
        <v>13380</v>
      </c>
    </row>
    <row r="72" spans="1:9" x14ac:dyDescent="0.2">
      <c r="A72" s="63">
        <v>9486</v>
      </c>
      <c r="B72" s="64">
        <v>45796</v>
      </c>
      <c r="C72" s="63">
        <v>1</v>
      </c>
      <c r="D72" s="63" t="s">
        <v>34</v>
      </c>
      <c r="E72" s="63"/>
      <c r="F72" s="64">
        <v>45813</v>
      </c>
      <c r="G72" s="63"/>
      <c r="H72" s="49">
        <f t="shared" si="1"/>
        <v>127140858</v>
      </c>
      <c r="I72" s="64">
        <v>13403</v>
      </c>
    </row>
    <row r="73" spans="1:9" x14ac:dyDescent="0.2">
      <c r="A73" s="63">
        <v>9491</v>
      </c>
      <c r="B73" s="64">
        <v>45777</v>
      </c>
      <c r="C73" s="63">
        <v>1</v>
      </c>
      <c r="D73" s="63" t="s">
        <v>8</v>
      </c>
      <c r="E73" s="64">
        <v>45790</v>
      </c>
      <c r="F73" s="64">
        <v>45820</v>
      </c>
      <c r="G73" s="64">
        <v>45832</v>
      </c>
      <c r="H73" s="49">
        <f t="shared" si="1"/>
        <v>127217364</v>
      </c>
      <c r="I73" s="64">
        <v>13404</v>
      </c>
    </row>
    <row r="74" spans="1:9" x14ac:dyDescent="0.2">
      <c r="A74" s="63">
        <v>9494</v>
      </c>
      <c r="B74" s="64">
        <v>45817</v>
      </c>
      <c r="C74" s="63">
        <v>1</v>
      </c>
      <c r="D74" s="63" t="s">
        <v>32</v>
      </c>
      <c r="E74" s="63"/>
      <c r="F74" s="63"/>
      <c r="G74" s="63"/>
      <c r="H74" s="49">
        <f t="shared" si="1"/>
        <v>127362010</v>
      </c>
      <c r="I74" s="64">
        <v>13415</v>
      </c>
    </row>
    <row r="75" spans="1:9" x14ac:dyDescent="0.2">
      <c r="A75" s="63">
        <v>9523</v>
      </c>
      <c r="B75" s="64">
        <v>45814</v>
      </c>
      <c r="C75" s="63">
        <v>1</v>
      </c>
      <c r="D75" s="63" t="s">
        <v>8</v>
      </c>
      <c r="E75" s="63"/>
      <c r="F75" s="63"/>
      <c r="G75" s="63"/>
      <c r="H75" s="49">
        <f t="shared" si="1"/>
        <v>127884367</v>
      </c>
      <c r="I75" s="64">
        <v>13429</v>
      </c>
    </row>
    <row r="76" spans="1:9" x14ac:dyDescent="0.2">
      <c r="A76" s="63">
        <v>9537</v>
      </c>
      <c r="B76" s="64">
        <v>45811</v>
      </c>
      <c r="C76" s="63">
        <v>1</v>
      </c>
      <c r="D76" s="63" t="s">
        <v>31</v>
      </c>
      <c r="E76" s="64">
        <v>45813</v>
      </c>
      <c r="F76" s="63"/>
      <c r="G76" s="63"/>
      <c r="H76" s="49">
        <f t="shared" si="1"/>
        <v>128177280</v>
      </c>
      <c r="I76" s="64">
        <v>13440</v>
      </c>
    </row>
    <row r="77" spans="1:9" x14ac:dyDescent="0.2">
      <c r="A77" s="63">
        <v>9616</v>
      </c>
      <c r="B77" s="64">
        <v>45813</v>
      </c>
      <c r="C77" s="63">
        <v>1</v>
      </c>
      <c r="D77" s="63" t="s">
        <v>32</v>
      </c>
      <c r="E77" s="63"/>
      <c r="F77" s="63"/>
      <c r="G77" s="63"/>
      <c r="H77" s="49">
        <f t="shared" si="1"/>
        <v>129479440</v>
      </c>
      <c r="I77" s="64">
        <v>13465</v>
      </c>
    </row>
    <row r="78" spans="1:9" x14ac:dyDescent="0.2">
      <c r="A78" s="63">
        <v>9626</v>
      </c>
      <c r="B78" s="64">
        <v>45793</v>
      </c>
      <c r="C78" s="63">
        <v>1</v>
      </c>
      <c r="D78" s="63" t="s">
        <v>8</v>
      </c>
      <c r="E78" s="64">
        <v>45808</v>
      </c>
      <c r="F78" s="64">
        <v>45804</v>
      </c>
      <c r="G78" s="64">
        <v>45832</v>
      </c>
      <c r="H78" s="49">
        <f t="shared" si="1"/>
        <v>129546708</v>
      </c>
      <c r="I78" s="64">
        <v>13458</v>
      </c>
    </row>
    <row r="79" spans="1:9" x14ac:dyDescent="0.2">
      <c r="A79" s="63">
        <v>9643</v>
      </c>
      <c r="B79" s="64">
        <v>45809</v>
      </c>
      <c r="C79" s="63">
        <v>1</v>
      </c>
      <c r="D79" s="63" t="s">
        <v>34</v>
      </c>
      <c r="E79" s="63"/>
      <c r="F79" s="63"/>
      <c r="G79" s="63"/>
      <c r="H79" s="49">
        <f t="shared" si="1"/>
        <v>129842995</v>
      </c>
      <c r="I79" s="64">
        <v>13465</v>
      </c>
    </row>
    <row r="80" spans="1:9" x14ac:dyDescent="0.2">
      <c r="A80" s="63">
        <v>9680</v>
      </c>
      <c r="B80" s="64">
        <v>45805</v>
      </c>
      <c r="C80" s="63">
        <v>1</v>
      </c>
      <c r="D80" s="63" t="s">
        <v>8</v>
      </c>
      <c r="E80" s="64">
        <v>45812</v>
      </c>
      <c r="F80" s="63"/>
      <c r="G80" s="63"/>
      <c r="H80" s="49">
        <f t="shared" si="1"/>
        <v>130573520</v>
      </c>
      <c r="I80" s="64">
        <v>13489</v>
      </c>
    </row>
    <row r="81" spans="1:9" x14ac:dyDescent="0.2">
      <c r="A81" s="63">
        <v>9795</v>
      </c>
      <c r="B81" s="64">
        <v>45809</v>
      </c>
      <c r="C81" s="63">
        <v>1</v>
      </c>
      <c r="D81" s="63" t="s">
        <v>34</v>
      </c>
      <c r="E81" s="63"/>
      <c r="F81" s="63"/>
      <c r="G81" s="63"/>
      <c r="H81" s="49">
        <f t="shared" si="1"/>
        <v>132565530</v>
      </c>
      <c r="I81" s="64">
        <v>13534</v>
      </c>
    </row>
    <row r="82" spans="1:9" x14ac:dyDescent="0.2">
      <c r="A82" s="63">
        <v>9800</v>
      </c>
      <c r="B82" s="64">
        <v>45807</v>
      </c>
      <c r="C82" s="63">
        <v>1</v>
      </c>
      <c r="D82" s="63" t="s">
        <v>34</v>
      </c>
      <c r="E82" s="64">
        <v>45811</v>
      </c>
      <c r="F82" s="63"/>
      <c r="G82" s="63"/>
      <c r="H82" s="49">
        <f t="shared" si="1"/>
        <v>132760600</v>
      </c>
      <c r="I82" s="64">
        <v>13547</v>
      </c>
    </row>
    <row r="83" spans="1:9" x14ac:dyDescent="0.2">
      <c r="A83" s="63">
        <v>9832</v>
      </c>
      <c r="B83" s="64">
        <v>45803</v>
      </c>
      <c r="C83" s="63">
        <v>1</v>
      </c>
      <c r="D83" s="63" t="s">
        <v>32</v>
      </c>
      <c r="E83" s="63"/>
      <c r="F83" s="63"/>
      <c r="G83" s="63"/>
      <c r="H83" s="49">
        <f t="shared" si="1"/>
        <v>133125280</v>
      </c>
      <c r="I83" s="64">
        <v>13540</v>
      </c>
    </row>
    <row r="84" spans="1:9" x14ac:dyDescent="0.2">
      <c r="A84" s="63">
        <v>9888</v>
      </c>
      <c r="B84" s="64">
        <v>45784</v>
      </c>
      <c r="C84" s="63">
        <v>1</v>
      </c>
      <c r="D84" s="63" t="s">
        <v>32</v>
      </c>
      <c r="E84" s="64">
        <v>45806</v>
      </c>
      <c r="F84" s="64">
        <v>45810</v>
      </c>
      <c r="G84" s="64">
        <v>45825</v>
      </c>
      <c r="H84" s="49">
        <f t="shared" si="1"/>
        <v>134110944</v>
      </c>
      <c r="I84" s="64">
        <v>13563</v>
      </c>
    </row>
    <row r="85" spans="1:9" x14ac:dyDescent="0.2">
      <c r="A85" s="63">
        <v>10044</v>
      </c>
      <c r="B85" s="64">
        <v>45809</v>
      </c>
      <c r="C85" s="63">
        <v>1</v>
      </c>
      <c r="D85" s="63" t="s">
        <v>31</v>
      </c>
      <c r="E85" s="63"/>
      <c r="F85" s="63"/>
      <c r="G85" s="63"/>
      <c r="H85" s="49">
        <f t="shared" si="1"/>
        <v>136417608</v>
      </c>
      <c r="I85" s="64">
        <v>13582</v>
      </c>
    </row>
    <row r="86" spans="1:9" x14ac:dyDescent="0.2">
      <c r="A86" s="63">
        <v>10097</v>
      </c>
      <c r="B86" s="64">
        <v>45814</v>
      </c>
      <c r="C86" s="63">
        <v>1</v>
      </c>
      <c r="D86" s="63" t="s">
        <v>32</v>
      </c>
      <c r="E86" s="63"/>
      <c r="F86" s="63"/>
      <c r="G86" s="63"/>
      <c r="H86" s="49">
        <f t="shared" si="1"/>
        <v>137480752</v>
      </c>
      <c r="I86" s="64">
        <v>13616</v>
      </c>
    </row>
    <row r="87" spans="1:9" x14ac:dyDescent="0.2">
      <c r="A87" s="63">
        <v>10115</v>
      </c>
      <c r="B87" s="64">
        <v>45762</v>
      </c>
      <c r="C87" s="63">
        <v>1</v>
      </c>
      <c r="D87" s="63" t="s">
        <v>32</v>
      </c>
      <c r="E87" s="64">
        <v>45778</v>
      </c>
      <c r="F87" s="63"/>
      <c r="G87" s="63"/>
      <c r="H87" s="49">
        <f t="shared" si="1"/>
        <v>137786530</v>
      </c>
      <c r="I87" s="64">
        <v>13622</v>
      </c>
    </row>
    <row r="88" spans="1:9" x14ac:dyDescent="0.2">
      <c r="A88" s="63">
        <v>10138</v>
      </c>
      <c r="B88" s="64">
        <v>45809</v>
      </c>
      <c r="C88" s="63">
        <v>1</v>
      </c>
      <c r="D88" s="63" t="s">
        <v>34</v>
      </c>
      <c r="E88" s="63"/>
      <c r="F88" s="63"/>
      <c r="G88" s="63"/>
      <c r="H88" s="49">
        <f t="shared" si="1"/>
        <v>138049146</v>
      </c>
      <c r="I88" s="64">
        <v>13617</v>
      </c>
    </row>
    <row r="89" spans="1:9" x14ac:dyDescent="0.2">
      <c r="A89" s="63">
        <v>10343</v>
      </c>
      <c r="B89" s="64">
        <v>45807</v>
      </c>
      <c r="C89" s="63">
        <v>1</v>
      </c>
      <c r="D89" s="63" t="s">
        <v>32</v>
      </c>
      <c r="E89" s="63"/>
      <c r="F89" s="63"/>
      <c r="G89" s="63"/>
      <c r="H89" s="49">
        <f t="shared" si="1"/>
        <v>141968018</v>
      </c>
      <c r="I89" s="64">
        <v>13726</v>
      </c>
    </row>
    <row r="90" spans="1:9" x14ac:dyDescent="0.2">
      <c r="A90" s="63">
        <v>10452</v>
      </c>
      <c r="B90" s="64">
        <v>45810</v>
      </c>
      <c r="C90" s="63">
        <v>1</v>
      </c>
      <c r="D90" s="63" t="s">
        <v>8</v>
      </c>
      <c r="E90" s="63"/>
      <c r="F90" s="63"/>
      <c r="G90" s="63"/>
      <c r="H90" s="49">
        <f t="shared" si="1"/>
        <v>143558220</v>
      </c>
      <c r="I90" s="64">
        <v>13735</v>
      </c>
    </row>
    <row r="91" spans="1:9" x14ac:dyDescent="0.2">
      <c r="A91" s="63">
        <v>10466</v>
      </c>
      <c r="B91" s="64">
        <v>45817</v>
      </c>
      <c r="C91" s="63">
        <v>1</v>
      </c>
      <c r="D91" s="63" t="s">
        <v>32</v>
      </c>
      <c r="E91" s="63"/>
      <c r="F91" s="63"/>
      <c r="G91" s="63"/>
      <c r="H91" s="49">
        <f t="shared" si="1"/>
        <v>143750510</v>
      </c>
      <c r="I91" s="64">
        <v>13735</v>
      </c>
    </row>
    <row r="92" spans="1:9" x14ac:dyDescent="0.2">
      <c r="A92" s="63">
        <v>10523</v>
      </c>
      <c r="B92" s="64">
        <v>45814</v>
      </c>
      <c r="C92" s="63">
        <v>1</v>
      </c>
      <c r="D92" s="63" t="s">
        <v>8</v>
      </c>
      <c r="E92" s="63"/>
      <c r="F92" s="63"/>
      <c r="G92" s="63"/>
      <c r="H92" s="49">
        <f t="shared" si="1"/>
        <v>145006940</v>
      </c>
      <c r="I92" s="64">
        <v>13780</v>
      </c>
    </row>
    <row r="93" spans="1:9" x14ac:dyDescent="0.2">
      <c r="A93" s="63">
        <v>10529</v>
      </c>
      <c r="B93" s="64">
        <v>45810</v>
      </c>
      <c r="C93" s="63">
        <v>1</v>
      </c>
      <c r="D93" s="63" t="s">
        <v>32</v>
      </c>
      <c r="E93" s="63"/>
      <c r="F93" s="63"/>
      <c r="G93" s="63"/>
      <c r="H93" s="49">
        <f t="shared" si="1"/>
        <v>144879040</v>
      </c>
      <c r="I93" s="64">
        <v>13760</v>
      </c>
    </row>
    <row r="94" spans="1:9" x14ac:dyDescent="0.2">
      <c r="A94" s="63">
        <v>10552</v>
      </c>
      <c r="B94" s="64">
        <v>45812</v>
      </c>
      <c r="C94" s="63">
        <v>1</v>
      </c>
      <c r="D94" s="63" t="s">
        <v>32</v>
      </c>
      <c r="E94" s="63"/>
      <c r="F94" s="63"/>
      <c r="G94" s="63"/>
      <c r="H94" s="49">
        <f t="shared" si="1"/>
        <v>145448768</v>
      </c>
      <c r="I94" s="64">
        <v>13784</v>
      </c>
    </row>
    <row r="95" spans="1:9" x14ac:dyDescent="0.2">
      <c r="A95" s="63">
        <v>10563</v>
      </c>
      <c r="B95" s="64">
        <v>45810</v>
      </c>
      <c r="C95" s="63">
        <v>1</v>
      </c>
      <c r="D95" s="63" t="s">
        <v>32</v>
      </c>
      <c r="E95" s="63"/>
      <c r="F95" s="63"/>
      <c r="G95" s="63"/>
      <c r="H95" s="49">
        <f t="shared" si="1"/>
        <v>109918578</v>
      </c>
      <c r="I95" s="64">
        <v>10406</v>
      </c>
    </row>
    <row r="96" spans="1:9" x14ac:dyDescent="0.2">
      <c r="A96" s="63">
        <v>10602</v>
      </c>
      <c r="B96" s="64">
        <v>45811</v>
      </c>
      <c r="C96" s="63">
        <v>1</v>
      </c>
      <c r="D96" s="63" t="s">
        <v>32</v>
      </c>
      <c r="E96" s="64">
        <v>45817</v>
      </c>
      <c r="F96" s="63"/>
      <c r="G96" s="63"/>
      <c r="H96" s="49">
        <f t="shared" si="1"/>
        <v>146243988</v>
      </c>
      <c r="I96" s="64">
        <v>13794</v>
      </c>
    </row>
    <row r="97" spans="1:9" x14ac:dyDescent="0.2">
      <c r="A97" s="63">
        <v>10637</v>
      </c>
      <c r="B97" s="64">
        <v>45791</v>
      </c>
      <c r="C97" s="63">
        <v>1</v>
      </c>
      <c r="D97" s="63" t="s">
        <v>32</v>
      </c>
      <c r="E97" s="64">
        <v>45806</v>
      </c>
      <c r="F97" s="64">
        <v>45814</v>
      </c>
      <c r="G97" s="64">
        <v>45827</v>
      </c>
      <c r="H97" s="49">
        <f t="shared" si="1"/>
        <v>146790600</v>
      </c>
      <c r="I97" s="64">
        <v>13800</v>
      </c>
    </row>
    <row r="98" spans="1:9" x14ac:dyDescent="0.2">
      <c r="A98" s="63">
        <v>10700</v>
      </c>
      <c r="B98" s="64">
        <v>45814</v>
      </c>
      <c r="C98" s="63">
        <v>1</v>
      </c>
      <c r="D98" s="63" t="s">
        <v>32</v>
      </c>
      <c r="E98" s="63"/>
      <c r="F98" s="63"/>
      <c r="G98" s="63"/>
      <c r="H98" s="49">
        <f t="shared" si="1"/>
        <v>148130800</v>
      </c>
      <c r="I98" s="64">
        <v>13844</v>
      </c>
    </row>
    <row r="99" spans="1:9" x14ac:dyDescent="0.2">
      <c r="A99" s="63">
        <v>10806</v>
      </c>
      <c r="B99" s="64">
        <v>45789</v>
      </c>
      <c r="C99" s="63">
        <v>1</v>
      </c>
      <c r="D99" s="63" t="s">
        <v>32</v>
      </c>
      <c r="E99" s="64">
        <v>45810</v>
      </c>
      <c r="F99" s="64">
        <v>45797</v>
      </c>
      <c r="G99" s="64">
        <v>45825</v>
      </c>
      <c r="H99" s="49">
        <f t="shared" si="1"/>
        <v>149911638</v>
      </c>
      <c r="I99" s="64">
        <v>13873</v>
      </c>
    </row>
    <row r="100" spans="1:9" x14ac:dyDescent="0.2">
      <c r="A100" s="63">
        <v>10834</v>
      </c>
      <c r="B100" s="64">
        <v>45778</v>
      </c>
      <c r="C100" s="63">
        <v>1</v>
      </c>
      <c r="D100" s="63" t="s">
        <v>31</v>
      </c>
      <c r="E100" s="64">
        <v>45812</v>
      </c>
      <c r="F100" s="64">
        <v>45791</v>
      </c>
      <c r="G100" s="64">
        <v>45827</v>
      </c>
      <c r="H100" s="49">
        <f t="shared" si="1"/>
        <v>135294992</v>
      </c>
      <c r="I100" s="64">
        <v>12488</v>
      </c>
    </row>
    <row r="101" spans="1:9" x14ac:dyDescent="0.2">
      <c r="A101" s="63">
        <v>10913</v>
      </c>
      <c r="B101" s="64">
        <v>45792</v>
      </c>
      <c r="C101" s="63">
        <v>1</v>
      </c>
      <c r="D101" s="63" t="s">
        <v>32</v>
      </c>
      <c r="E101" s="64">
        <v>45813</v>
      </c>
      <c r="F101" s="64">
        <v>45804</v>
      </c>
      <c r="G101" s="64">
        <v>45832</v>
      </c>
      <c r="H101" s="49">
        <f t="shared" si="1"/>
        <v>151647048</v>
      </c>
      <c r="I101" s="64">
        <v>13896</v>
      </c>
    </row>
    <row r="102" spans="1:9" x14ac:dyDescent="0.2">
      <c r="A102" s="63">
        <v>11076</v>
      </c>
      <c r="B102" s="64">
        <v>45811</v>
      </c>
      <c r="C102" s="63">
        <v>1</v>
      </c>
      <c r="D102" s="63" t="s">
        <v>32</v>
      </c>
      <c r="E102" s="63"/>
      <c r="F102" s="63"/>
      <c r="G102" s="63"/>
      <c r="H102" s="49">
        <f t="shared" si="1"/>
        <v>154521276</v>
      </c>
      <c r="I102" s="64">
        <v>13951</v>
      </c>
    </row>
    <row r="103" spans="1:9" x14ac:dyDescent="0.2">
      <c r="A103" s="63">
        <v>11079</v>
      </c>
      <c r="B103" s="64">
        <v>45798</v>
      </c>
      <c r="C103" s="63">
        <v>1</v>
      </c>
      <c r="D103" s="63" t="s">
        <v>31</v>
      </c>
      <c r="E103" s="63"/>
      <c r="F103" s="64">
        <v>45811</v>
      </c>
      <c r="G103" s="63"/>
      <c r="H103" s="49">
        <f t="shared" si="1"/>
        <v>154729314</v>
      </c>
      <c r="I103" s="64">
        <v>13966</v>
      </c>
    </row>
    <row r="104" spans="1:9" x14ac:dyDescent="0.2">
      <c r="A104" s="63">
        <v>11152</v>
      </c>
      <c r="B104" s="64">
        <v>45810</v>
      </c>
      <c r="C104" s="63">
        <v>1</v>
      </c>
      <c r="D104" s="63" t="s">
        <v>32</v>
      </c>
      <c r="E104" s="63"/>
      <c r="F104" s="63"/>
      <c r="G104" s="63"/>
      <c r="H104" s="49">
        <f t="shared" si="1"/>
        <v>155938416</v>
      </c>
      <c r="I104" s="64">
        <v>13983</v>
      </c>
    </row>
    <row r="105" spans="1:9" x14ac:dyDescent="0.2">
      <c r="A105" s="63">
        <v>11155</v>
      </c>
      <c r="B105" s="64">
        <v>45786</v>
      </c>
      <c r="C105" s="63">
        <v>1</v>
      </c>
      <c r="D105" s="63" t="s">
        <v>32</v>
      </c>
      <c r="E105" s="64">
        <v>45796</v>
      </c>
      <c r="F105" s="64">
        <v>45813</v>
      </c>
      <c r="G105" s="64">
        <v>45827</v>
      </c>
      <c r="H105" s="49">
        <f t="shared" si="1"/>
        <v>156170000</v>
      </c>
      <c r="I105" s="64">
        <v>14000</v>
      </c>
    </row>
    <row r="106" spans="1:9" x14ac:dyDescent="0.2">
      <c r="A106" s="63">
        <v>11226</v>
      </c>
      <c r="B106" s="64">
        <v>45797</v>
      </c>
      <c r="C106" s="63">
        <v>1</v>
      </c>
      <c r="D106" s="63" t="s">
        <v>8</v>
      </c>
      <c r="E106" s="63"/>
      <c r="F106" s="64">
        <v>45810</v>
      </c>
      <c r="G106" s="63"/>
      <c r="H106" s="49">
        <f t="shared" si="1"/>
        <v>157197678</v>
      </c>
      <c r="I106" s="64">
        <v>14003</v>
      </c>
    </row>
    <row r="107" spans="1:9" x14ac:dyDescent="0.2">
      <c r="A107" s="63">
        <v>11261</v>
      </c>
      <c r="B107" s="64">
        <v>45807</v>
      </c>
      <c r="C107" s="63">
        <v>1</v>
      </c>
      <c r="D107" s="63" t="s">
        <v>32</v>
      </c>
      <c r="E107" s="64">
        <v>45813</v>
      </c>
      <c r="F107" s="63"/>
      <c r="G107" s="63"/>
      <c r="H107" s="49">
        <f t="shared" si="1"/>
        <v>157991830</v>
      </c>
      <c r="I107" s="64">
        <v>14030</v>
      </c>
    </row>
    <row r="108" spans="1:9" x14ac:dyDescent="0.2">
      <c r="A108" s="63">
        <v>11398</v>
      </c>
      <c r="B108" s="64">
        <v>45818</v>
      </c>
      <c r="C108" s="63">
        <v>1</v>
      </c>
      <c r="D108" s="63" t="s">
        <v>8</v>
      </c>
      <c r="E108" s="63"/>
      <c r="F108" s="63"/>
      <c r="G108" s="63"/>
      <c r="H108" s="49">
        <f t="shared" si="1"/>
        <v>160426850</v>
      </c>
      <c r="I108" s="64">
        <v>14075</v>
      </c>
    </row>
    <row r="109" spans="1:9" x14ac:dyDescent="0.2">
      <c r="A109" s="63">
        <v>11581</v>
      </c>
      <c r="B109" s="64">
        <v>45756</v>
      </c>
      <c r="C109" s="63">
        <v>1</v>
      </c>
      <c r="D109" s="63" t="s">
        <v>34</v>
      </c>
      <c r="E109" s="64">
        <v>45771</v>
      </c>
      <c r="F109" s="64">
        <v>45817</v>
      </c>
      <c r="G109" s="64">
        <v>45832</v>
      </c>
      <c r="H109" s="49">
        <f t="shared" si="1"/>
        <v>163836407</v>
      </c>
      <c r="I109" s="64">
        <v>14147</v>
      </c>
    </row>
    <row r="110" spans="1:9" x14ac:dyDescent="0.2">
      <c r="A110" s="63">
        <v>11620</v>
      </c>
      <c r="B110" s="64">
        <v>45814</v>
      </c>
      <c r="C110" s="63">
        <v>1</v>
      </c>
      <c r="D110" s="63" t="s">
        <v>8</v>
      </c>
      <c r="E110" s="64">
        <v>45818</v>
      </c>
      <c r="F110" s="63"/>
      <c r="G110" s="63"/>
      <c r="H110" s="49">
        <f t="shared" si="1"/>
        <v>164783220</v>
      </c>
      <c r="I110" s="64">
        <v>14181</v>
      </c>
    </row>
    <row r="111" spans="1:9" x14ac:dyDescent="0.2">
      <c r="A111" s="63">
        <v>11655</v>
      </c>
      <c r="B111" s="64">
        <v>45817</v>
      </c>
      <c r="C111" s="63">
        <v>1</v>
      </c>
      <c r="D111" s="63" t="s">
        <v>8</v>
      </c>
      <c r="E111" s="63"/>
      <c r="F111" s="63"/>
      <c r="G111" s="63"/>
      <c r="H111" s="49">
        <f t="shared" si="1"/>
        <v>164976525</v>
      </c>
      <c r="I111" s="64">
        <v>14155</v>
      </c>
    </row>
    <row r="112" spans="1:9" x14ac:dyDescent="0.2">
      <c r="A112" s="63">
        <v>11675</v>
      </c>
      <c r="B112" s="64">
        <v>45804</v>
      </c>
      <c r="C112" s="63">
        <v>1</v>
      </c>
      <c r="D112" s="63" t="s">
        <v>32</v>
      </c>
      <c r="E112" s="63"/>
      <c r="F112" s="64">
        <v>45818</v>
      </c>
      <c r="G112" s="63"/>
      <c r="H112" s="49">
        <f t="shared" si="1"/>
        <v>165306325</v>
      </c>
      <c r="I112" s="64">
        <v>14159</v>
      </c>
    </row>
    <row r="113" spans="1:9" x14ac:dyDescent="0.2">
      <c r="A113" s="63">
        <v>11738</v>
      </c>
      <c r="B113" s="64">
        <v>45804</v>
      </c>
      <c r="C113" s="63">
        <v>1</v>
      </c>
      <c r="D113" s="63" t="s">
        <v>8</v>
      </c>
      <c r="E113" s="64">
        <v>45810</v>
      </c>
      <c r="F113" s="63"/>
      <c r="G113" s="63"/>
      <c r="H113" s="49">
        <f t="shared" si="1"/>
        <v>166656124</v>
      </c>
      <c r="I113" s="64">
        <v>14198</v>
      </c>
    </row>
    <row r="114" spans="1:9" x14ac:dyDescent="0.2">
      <c r="A114" s="63">
        <v>11874</v>
      </c>
      <c r="B114" s="64">
        <v>45806</v>
      </c>
      <c r="C114" s="63">
        <v>1</v>
      </c>
      <c r="D114" s="63" t="s">
        <v>32</v>
      </c>
      <c r="E114" s="64">
        <v>45814</v>
      </c>
      <c r="F114" s="63"/>
      <c r="G114" s="63"/>
      <c r="H114" s="49">
        <f t="shared" si="1"/>
        <v>169299492</v>
      </c>
      <c r="I114" s="64">
        <v>14258</v>
      </c>
    </row>
    <row r="115" spans="1:9" x14ac:dyDescent="0.2">
      <c r="A115" s="63">
        <v>11932</v>
      </c>
      <c r="B115" s="64">
        <v>45814</v>
      </c>
      <c r="C115" s="63">
        <v>1</v>
      </c>
      <c r="D115" s="63" t="s">
        <v>32</v>
      </c>
      <c r="E115" s="63"/>
      <c r="F115" s="63"/>
      <c r="G115" s="63"/>
      <c r="H115" s="49">
        <f t="shared" si="1"/>
        <v>170007136</v>
      </c>
      <c r="I115" s="64">
        <v>14248</v>
      </c>
    </row>
    <row r="116" spans="1:9" x14ac:dyDescent="0.2">
      <c r="A116" s="63">
        <v>11942</v>
      </c>
      <c r="B116" s="64">
        <v>45811</v>
      </c>
      <c r="C116" s="63">
        <v>1</v>
      </c>
      <c r="D116" s="63" t="s">
        <v>8</v>
      </c>
      <c r="E116" s="63"/>
      <c r="F116" s="63"/>
      <c r="G116" s="63"/>
      <c r="H116" s="49">
        <f t="shared" si="1"/>
        <v>170173500</v>
      </c>
      <c r="I116" s="64">
        <v>14250</v>
      </c>
    </row>
    <row r="117" spans="1:9" x14ac:dyDescent="0.2">
      <c r="A117" s="63">
        <v>12030</v>
      </c>
      <c r="B117" s="64">
        <v>45814</v>
      </c>
      <c r="C117" s="63">
        <v>1</v>
      </c>
      <c r="D117" s="63" t="s">
        <v>32</v>
      </c>
      <c r="E117" s="63"/>
      <c r="F117" s="63"/>
      <c r="G117" s="63"/>
      <c r="H117" s="49">
        <f t="shared" si="1"/>
        <v>172029000</v>
      </c>
      <c r="I117" s="64">
        <v>14300</v>
      </c>
    </row>
    <row r="118" spans="1:9" x14ac:dyDescent="0.2">
      <c r="A118" s="63">
        <v>12052</v>
      </c>
      <c r="B118" s="64">
        <v>45810</v>
      </c>
      <c r="C118" s="63">
        <v>1</v>
      </c>
      <c r="D118" s="63" t="s">
        <v>32</v>
      </c>
      <c r="E118" s="63"/>
      <c r="F118" s="63"/>
      <c r="G118" s="63"/>
      <c r="H118" s="49">
        <f t="shared" si="1"/>
        <v>172211028</v>
      </c>
      <c r="I118" s="64">
        <v>14289</v>
      </c>
    </row>
    <row r="119" spans="1:9" x14ac:dyDescent="0.2">
      <c r="A119" s="63">
        <v>12097</v>
      </c>
      <c r="B119" s="64">
        <v>45778</v>
      </c>
      <c r="C119" s="63">
        <v>1</v>
      </c>
      <c r="D119" s="63" t="s">
        <v>32</v>
      </c>
      <c r="E119" s="64">
        <v>45790</v>
      </c>
      <c r="F119" s="64">
        <v>45813</v>
      </c>
      <c r="G119" s="64">
        <v>45827</v>
      </c>
      <c r="H119" s="49">
        <f t="shared" si="1"/>
        <v>173398398</v>
      </c>
      <c r="I119" s="64">
        <v>14334</v>
      </c>
    </row>
    <row r="120" spans="1:9" x14ac:dyDescent="0.2">
      <c r="A120" s="63">
        <v>12144</v>
      </c>
      <c r="B120" s="64">
        <v>45791</v>
      </c>
      <c r="C120" s="63">
        <v>1</v>
      </c>
      <c r="D120" s="63" t="s">
        <v>31</v>
      </c>
      <c r="E120" s="64">
        <v>45806</v>
      </c>
      <c r="F120" s="64">
        <v>45811</v>
      </c>
      <c r="G120" s="64">
        <v>45825</v>
      </c>
      <c r="H120" s="49">
        <f t="shared" si="1"/>
        <v>173950656</v>
      </c>
      <c r="I120" s="64">
        <v>14324</v>
      </c>
    </row>
    <row r="121" spans="1:9" x14ac:dyDescent="0.2">
      <c r="A121" s="63">
        <v>12269</v>
      </c>
      <c r="B121" s="64">
        <v>45777</v>
      </c>
      <c r="C121" s="63">
        <v>1</v>
      </c>
      <c r="D121" s="63" t="s">
        <v>8</v>
      </c>
      <c r="E121" s="64">
        <v>45790</v>
      </c>
      <c r="F121" s="64">
        <v>45820</v>
      </c>
      <c r="G121" s="64">
        <v>45832</v>
      </c>
      <c r="H121" s="49">
        <f t="shared" si="1"/>
        <v>176465027</v>
      </c>
      <c r="I121" s="64">
        <v>14383</v>
      </c>
    </row>
    <row r="122" spans="1:9" x14ac:dyDescent="0.2">
      <c r="A122" s="63">
        <v>12292</v>
      </c>
      <c r="B122" s="64">
        <v>45813</v>
      </c>
      <c r="C122" s="63">
        <v>1</v>
      </c>
      <c r="D122" s="63" t="s">
        <v>32</v>
      </c>
      <c r="E122" s="63"/>
      <c r="F122" s="63"/>
      <c r="G122" s="63"/>
      <c r="H122" s="49">
        <f t="shared" si="1"/>
        <v>176845004</v>
      </c>
      <c r="I122" s="64">
        <v>14387</v>
      </c>
    </row>
    <row r="123" spans="1:9" x14ac:dyDescent="0.2">
      <c r="A123" s="63">
        <v>12296</v>
      </c>
      <c r="B123" s="64">
        <v>45785</v>
      </c>
      <c r="C123" s="63">
        <v>1</v>
      </c>
      <c r="D123" s="63" t="s">
        <v>31</v>
      </c>
      <c r="E123" s="64">
        <v>45805</v>
      </c>
      <c r="F123" s="64">
        <v>45810</v>
      </c>
      <c r="G123" s="64">
        <v>45827</v>
      </c>
      <c r="H123" s="49">
        <f t="shared" si="1"/>
        <v>176939440</v>
      </c>
      <c r="I123" s="64">
        <v>14390</v>
      </c>
    </row>
    <row r="124" spans="1:9" x14ac:dyDescent="0.2">
      <c r="A124" s="63">
        <v>12350</v>
      </c>
      <c r="B124" s="64">
        <v>45818</v>
      </c>
      <c r="C124" s="63">
        <v>1</v>
      </c>
      <c r="D124" s="63" t="s">
        <v>34</v>
      </c>
      <c r="E124" s="63"/>
      <c r="F124" s="63"/>
      <c r="G124" s="63"/>
      <c r="H124" s="49">
        <f t="shared" si="1"/>
        <v>177914100</v>
      </c>
      <c r="I124" s="64">
        <v>14406</v>
      </c>
    </row>
    <row r="125" spans="1:9" x14ac:dyDescent="0.2">
      <c r="A125" s="63">
        <v>12396</v>
      </c>
      <c r="B125" s="64">
        <v>45786</v>
      </c>
      <c r="C125" s="63">
        <v>1</v>
      </c>
      <c r="D125" s="63" t="s">
        <v>32</v>
      </c>
      <c r="E125" s="64">
        <v>45797</v>
      </c>
      <c r="F125" s="64">
        <v>45811</v>
      </c>
      <c r="G125" s="64">
        <v>45827</v>
      </c>
      <c r="H125" s="49">
        <f t="shared" si="1"/>
        <v>178799904</v>
      </c>
      <c r="I125" s="64">
        <v>14424</v>
      </c>
    </row>
    <row r="126" spans="1:9" x14ac:dyDescent="0.2">
      <c r="A126" s="63">
        <v>12571</v>
      </c>
      <c r="B126" s="64">
        <v>45814</v>
      </c>
      <c r="C126" s="63">
        <v>1</v>
      </c>
      <c r="D126" s="63" t="s">
        <v>8</v>
      </c>
      <c r="E126" s="63"/>
      <c r="F126" s="63"/>
      <c r="G126" s="63"/>
      <c r="H126" s="49">
        <f t="shared" si="1"/>
        <v>182141219</v>
      </c>
      <c r="I126" s="64">
        <v>14489</v>
      </c>
    </row>
    <row r="127" spans="1:9" x14ac:dyDescent="0.2">
      <c r="A127" s="63">
        <v>12672</v>
      </c>
      <c r="B127" s="64">
        <v>45806</v>
      </c>
      <c r="C127" s="63">
        <v>1</v>
      </c>
      <c r="D127" s="63" t="s">
        <v>8</v>
      </c>
      <c r="E127" s="64">
        <v>45818</v>
      </c>
      <c r="F127" s="64">
        <v>45814</v>
      </c>
      <c r="G127" s="64">
        <v>45832</v>
      </c>
      <c r="H127" s="49">
        <f t="shared" si="1"/>
        <v>172630656</v>
      </c>
      <c r="I127" s="64">
        <v>13623</v>
      </c>
    </row>
    <row r="128" spans="1:9" x14ac:dyDescent="0.2">
      <c r="A128" s="63">
        <v>12848</v>
      </c>
      <c r="B128" s="64">
        <v>45793</v>
      </c>
      <c r="C128" s="63">
        <v>1</v>
      </c>
      <c r="D128" s="63" t="s">
        <v>31</v>
      </c>
      <c r="E128" s="64">
        <v>45797</v>
      </c>
      <c r="F128" s="63"/>
      <c r="G128" s="63"/>
      <c r="H128" s="49">
        <f t="shared" si="1"/>
        <v>186989792</v>
      </c>
      <c r="I128" s="64">
        <v>14554</v>
      </c>
    </row>
    <row r="129" spans="1:9" x14ac:dyDescent="0.2">
      <c r="A129" s="63">
        <v>12872</v>
      </c>
      <c r="B129" s="64">
        <v>45813</v>
      </c>
      <c r="C129" s="63">
        <v>1</v>
      </c>
      <c r="D129" s="63" t="s">
        <v>32</v>
      </c>
      <c r="E129" s="63"/>
      <c r="F129" s="63"/>
      <c r="G129" s="63"/>
      <c r="H129" s="49">
        <f t="shared" si="1"/>
        <v>187377704</v>
      </c>
      <c r="I129" s="64">
        <v>14557</v>
      </c>
    </row>
    <row r="130" spans="1:9" x14ac:dyDescent="0.2">
      <c r="A130" s="63">
        <v>12928</v>
      </c>
      <c r="B130" s="64">
        <v>45817</v>
      </c>
      <c r="C130" s="63">
        <v>1</v>
      </c>
      <c r="D130" s="63" t="s">
        <v>32</v>
      </c>
      <c r="E130" s="63"/>
      <c r="F130" s="63"/>
      <c r="G130" s="63"/>
      <c r="H130" s="49">
        <f t="shared" si="1"/>
        <v>188606592</v>
      </c>
      <c r="I130" s="64">
        <v>14589</v>
      </c>
    </row>
    <row r="131" spans="1:9" x14ac:dyDescent="0.2">
      <c r="A131" s="63">
        <v>12955</v>
      </c>
      <c r="B131" s="64">
        <v>45814</v>
      </c>
      <c r="C131" s="63">
        <v>1</v>
      </c>
      <c r="D131" s="63" t="s">
        <v>8</v>
      </c>
      <c r="E131" s="63"/>
      <c r="F131" s="63"/>
      <c r="G131" s="63"/>
      <c r="H131" s="49">
        <f t="shared" ref="H131:H194" si="2">A131*I131</f>
        <v>189078225</v>
      </c>
      <c r="I131" s="64">
        <v>14595</v>
      </c>
    </row>
    <row r="132" spans="1:9" x14ac:dyDescent="0.2">
      <c r="A132" s="63">
        <v>13051</v>
      </c>
      <c r="B132" s="64">
        <v>45792</v>
      </c>
      <c r="C132" s="63">
        <v>1</v>
      </c>
      <c r="D132" s="63" t="s">
        <v>8</v>
      </c>
      <c r="E132" s="64">
        <v>45810</v>
      </c>
      <c r="F132" s="64">
        <v>45813</v>
      </c>
      <c r="G132" s="64">
        <v>45827</v>
      </c>
      <c r="H132" s="49">
        <f t="shared" si="2"/>
        <v>190779518</v>
      </c>
      <c r="I132" s="64">
        <v>14618</v>
      </c>
    </row>
    <row r="133" spans="1:9" x14ac:dyDescent="0.2">
      <c r="A133" s="63">
        <v>13120</v>
      </c>
      <c r="B133" s="64">
        <v>45814</v>
      </c>
      <c r="C133" s="63">
        <v>1</v>
      </c>
      <c r="D133" s="63" t="s">
        <v>32</v>
      </c>
      <c r="E133" s="63"/>
      <c r="F133" s="63"/>
      <c r="G133" s="63"/>
      <c r="H133" s="49">
        <f t="shared" si="2"/>
        <v>208056960</v>
      </c>
      <c r="I133" s="64">
        <v>15858</v>
      </c>
    </row>
    <row r="134" spans="1:9" x14ac:dyDescent="0.2">
      <c r="A134" s="63">
        <v>13232</v>
      </c>
      <c r="B134" s="64">
        <v>45800</v>
      </c>
      <c r="C134" s="63">
        <v>1</v>
      </c>
      <c r="D134" s="63" t="s">
        <v>31</v>
      </c>
      <c r="E134" s="64">
        <v>45813</v>
      </c>
      <c r="F134" s="64">
        <v>45812</v>
      </c>
      <c r="G134" s="64">
        <v>45827</v>
      </c>
      <c r="H134" s="49">
        <f t="shared" si="2"/>
        <v>194272224</v>
      </c>
      <c r="I134" s="64">
        <v>14682</v>
      </c>
    </row>
    <row r="135" spans="1:9" x14ac:dyDescent="0.2">
      <c r="A135" s="63">
        <v>13318</v>
      </c>
      <c r="B135" s="64">
        <v>45810</v>
      </c>
      <c r="C135" s="63">
        <v>1</v>
      </c>
      <c r="D135" s="63" t="s">
        <v>32</v>
      </c>
      <c r="E135" s="63"/>
      <c r="F135" s="63"/>
      <c r="G135" s="63"/>
      <c r="H135" s="49">
        <f t="shared" si="2"/>
        <v>191459568</v>
      </c>
      <c r="I135" s="64">
        <v>14376</v>
      </c>
    </row>
    <row r="136" spans="1:9" x14ac:dyDescent="0.2">
      <c r="A136" s="63">
        <v>16105</v>
      </c>
      <c r="B136" s="64">
        <v>45810</v>
      </c>
      <c r="C136" s="63">
        <v>1</v>
      </c>
      <c r="D136" s="63" t="s">
        <v>32</v>
      </c>
      <c r="E136" s="63"/>
      <c r="F136" s="63"/>
      <c r="G136" s="63"/>
      <c r="H136" s="49">
        <f t="shared" si="2"/>
        <v>237291070</v>
      </c>
      <c r="I136" s="64">
        <v>14734</v>
      </c>
    </row>
    <row r="137" spans="1:9" x14ac:dyDescent="0.2">
      <c r="A137" s="63">
        <v>16196</v>
      </c>
      <c r="B137" s="64">
        <v>45779</v>
      </c>
      <c r="C137" s="63">
        <v>1</v>
      </c>
      <c r="D137" s="63" t="s">
        <v>32</v>
      </c>
      <c r="E137" s="64">
        <v>45796</v>
      </c>
      <c r="F137" s="64">
        <v>45814</v>
      </c>
      <c r="G137" s="64">
        <v>45832</v>
      </c>
      <c r="H137" s="49">
        <f t="shared" si="2"/>
        <v>238729040</v>
      </c>
      <c r="I137" s="64">
        <v>14740</v>
      </c>
    </row>
    <row r="138" spans="1:9" x14ac:dyDescent="0.2">
      <c r="A138" s="63">
        <v>16451</v>
      </c>
      <c r="B138" s="64">
        <v>45778</v>
      </c>
      <c r="C138" s="63">
        <v>1</v>
      </c>
      <c r="D138" s="63" t="s">
        <v>32</v>
      </c>
      <c r="E138" s="64">
        <v>45811</v>
      </c>
      <c r="F138" s="64">
        <v>45796</v>
      </c>
      <c r="G138" s="64">
        <v>45825</v>
      </c>
      <c r="H138" s="49">
        <f t="shared" si="2"/>
        <v>242635799</v>
      </c>
      <c r="I138" s="64">
        <v>14749</v>
      </c>
    </row>
    <row r="139" spans="1:9" x14ac:dyDescent="0.2">
      <c r="A139" s="63">
        <v>16881</v>
      </c>
      <c r="B139" s="64">
        <v>45810</v>
      </c>
      <c r="C139" s="63">
        <v>1</v>
      </c>
      <c r="D139" s="63" t="s">
        <v>32</v>
      </c>
      <c r="E139" s="63"/>
      <c r="F139" s="63"/>
      <c r="G139" s="63"/>
      <c r="H139" s="49">
        <f t="shared" si="2"/>
        <v>249247965</v>
      </c>
      <c r="I139" s="64">
        <v>14765</v>
      </c>
    </row>
    <row r="140" spans="1:9" x14ac:dyDescent="0.2">
      <c r="A140" s="63">
        <v>17186</v>
      </c>
      <c r="B140" s="64">
        <v>45790</v>
      </c>
      <c r="C140" s="63">
        <v>1</v>
      </c>
      <c r="D140" s="63" t="s">
        <v>32</v>
      </c>
      <c r="E140" s="64">
        <v>45798</v>
      </c>
      <c r="F140" s="64">
        <v>45811</v>
      </c>
      <c r="G140" s="64">
        <v>45825</v>
      </c>
      <c r="H140" s="49">
        <f t="shared" si="2"/>
        <v>253957522</v>
      </c>
      <c r="I140" s="64">
        <v>14777</v>
      </c>
    </row>
    <row r="141" spans="1:9" x14ac:dyDescent="0.2">
      <c r="A141" s="63">
        <v>19000</v>
      </c>
      <c r="B141" s="64">
        <v>45814</v>
      </c>
      <c r="C141" s="63">
        <v>1</v>
      </c>
      <c r="D141" s="63" t="s">
        <v>32</v>
      </c>
      <c r="E141" s="63"/>
      <c r="F141" s="63"/>
      <c r="G141" s="63"/>
      <c r="H141" s="49">
        <f t="shared" si="2"/>
        <v>282017000</v>
      </c>
      <c r="I141" s="64">
        <v>14843</v>
      </c>
    </row>
    <row r="142" spans="1:9" x14ac:dyDescent="0.2">
      <c r="A142" s="63">
        <v>19844</v>
      </c>
      <c r="B142" s="64">
        <v>45796</v>
      </c>
      <c r="C142" s="63">
        <v>1</v>
      </c>
      <c r="D142" s="63" t="s">
        <v>32</v>
      </c>
      <c r="E142" s="64">
        <v>45810</v>
      </c>
      <c r="F142" s="64">
        <v>45806</v>
      </c>
      <c r="G142" s="64">
        <v>45825</v>
      </c>
      <c r="H142" s="49">
        <f t="shared" si="2"/>
        <v>295060436</v>
      </c>
      <c r="I142" s="64">
        <v>14869</v>
      </c>
    </row>
    <row r="143" spans="1:9" x14ac:dyDescent="0.2">
      <c r="A143" s="63">
        <v>20669</v>
      </c>
      <c r="B143" s="64">
        <v>45785</v>
      </c>
      <c r="C143" s="63">
        <v>1</v>
      </c>
      <c r="D143" s="63" t="s">
        <v>8</v>
      </c>
      <c r="E143" s="64">
        <v>45805</v>
      </c>
      <c r="F143" s="64">
        <v>45806</v>
      </c>
      <c r="G143" s="64">
        <v>45827</v>
      </c>
      <c r="H143" s="49">
        <f t="shared" si="2"/>
        <v>307782079</v>
      </c>
      <c r="I143" s="64">
        <v>14891</v>
      </c>
    </row>
    <row r="144" spans="1:9" x14ac:dyDescent="0.2">
      <c r="A144" s="63">
        <v>21212</v>
      </c>
      <c r="B144" s="64">
        <v>45797</v>
      </c>
      <c r="C144" s="63">
        <v>1</v>
      </c>
      <c r="D144" s="63" t="s">
        <v>8</v>
      </c>
      <c r="E144" s="64">
        <v>45817</v>
      </c>
      <c r="F144" s="64">
        <v>45812</v>
      </c>
      <c r="G144" s="64">
        <v>45832</v>
      </c>
      <c r="H144" s="49">
        <f t="shared" si="2"/>
        <v>316270920</v>
      </c>
      <c r="I144" s="64">
        <v>14910</v>
      </c>
    </row>
    <row r="145" spans="1:9" x14ac:dyDescent="0.2">
      <c r="A145" s="63">
        <v>23648</v>
      </c>
      <c r="B145" s="64">
        <v>45778</v>
      </c>
      <c r="C145" s="63">
        <v>1</v>
      </c>
      <c r="D145" s="63" t="s">
        <v>32</v>
      </c>
      <c r="E145" s="64">
        <v>45790</v>
      </c>
      <c r="F145" s="64">
        <v>45813</v>
      </c>
      <c r="G145" s="64">
        <v>45827</v>
      </c>
      <c r="H145" s="49">
        <f t="shared" si="2"/>
        <v>354176096</v>
      </c>
      <c r="I145" s="64">
        <v>14977</v>
      </c>
    </row>
    <row r="146" spans="1:9" x14ac:dyDescent="0.2">
      <c r="A146" s="63">
        <v>23721</v>
      </c>
      <c r="B146" s="64">
        <v>45810</v>
      </c>
      <c r="C146" s="63">
        <v>1</v>
      </c>
      <c r="D146" s="63" t="s">
        <v>32</v>
      </c>
      <c r="E146" s="63"/>
      <c r="F146" s="63"/>
      <c r="G146" s="63"/>
      <c r="H146" s="49">
        <f t="shared" si="2"/>
        <v>355269417</v>
      </c>
      <c r="I146" s="64">
        <v>14977</v>
      </c>
    </row>
    <row r="147" spans="1:9" x14ac:dyDescent="0.2">
      <c r="A147" s="63">
        <v>24521</v>
      </c>
      <c r="B147" s="64">
        <v>45798</v>
      </c>
      <c r="C147" s="63">
        <v>1</v>
      </c>
      <c r="D147" s="63" t="s">
        <v>8</v>
      </c>
      <c r="E147" s="63"/>
      <c r="F147" s="64">
        <v>45811</v>
      </c>
      <c r="G147" s="63"/>
      <c r="H147" s="49">
        <f t="shared" si="2"/>
        <v>367643353</v>
      </c>
      <c r="I147" s="64">
        <v>14993</v>
      </c>
    </row>
    <row r="148" spans="1:9" x14ac:dyDescent="0.2">
      <c r="A148" s="63">
        <v>24778</v>
      </c>
      <c r="B148" s="64">
        <v>45818</v>
      </c>
      <c r="C148" s="63">
        <v>1</v>
      </c>
      <c r="D148" s="63" t="s">
        <v>8</v>
      </c>
      <c r="E148" s="63"/>
      <c r="F148" s="63"/>
      <c r="G148" s="63"/>
      <c r="H148" s="49">
        <f t="shared" si="2"/>
        <v>371645222</v>
      </c>
      <c r="I148" s="64">
        <v>14999</v>
      </c>
    </row>
    <row r="149" spans="1:9" x14ac:dyDescent="0.2">
      <c r="A149" s="63">
        <v>26070</v>
      </c>
      <c r="B149" s="64">
        <v>45811</v>
      </c>
      <c r="C149" s="63">
        <v>1</v>
      </c>
      <c r="D149" s="63" t="s">
        <v>32</v>
      </c>
      <c r="E149" s="63"/>
      <c r="F149" s="63"/>
      <c r="G149" s="63"/>
      <c r="H149" s="49">
        <f t="shared" si="2"/>
        <v>391988520</v>
      </c>
      <c r="I149" s="64">
        <v>15036</v>
      </c>
    </row>
    <row r="150" spans="1:9" x14ac:dyDescent="0.2">
      <c r="A150" s="63">
        <v>26633</v>
      </c>
      <c r="B150" s="64">
        <v>45810</v>
      </c>
      <c r="C150" s="63">
        <v>1</v>
      </c>
      <c r="D150" s="63" t="s">
        <v>32</v>
      </c>
      <c r="E150" s="63"/>
      <c r="F150" s="63"/>
      <c r="G150" s="63"/>
      <c r="H150" s="49">
        <f t="shared" si="2"/>
        <v>400879916</v>
      </c>
      <c r="I150" s="64">
        <v>15052</v>
      </c>
    </row>
    <row r="151" spans="1:9" x14ac:dyDescent="0.2">
      <c r="A151" s="63">
        <v>28126</v>
      </c>
      <c r="B151" s="64">
        <v>45790</v>
      </c>
      <c r="C151" s="63">
        <v>1</v>
      </c>
      <c r="D151" s="63" t="s">
        <v>8</v>
      </c>
      <c r="E151" s="64">
        <v>45798</v>
      </c>
      <c r="F151" s="64">
        <v>45814</v>
      </c>
      <c r="G151" s="64">
        <v>45827</v>
      </c>
      <c r="H151" s="49">
        <f t="shared" si="2"/>
        <v>424618222</v>
      </c>
      <c r="I151" s="64">
        <v>15097</v>
      </c>
    </row>
    <row r="152" spans="1:9" x14ac:dyDescent="0.2">
      <c r="A152" s="63">
        <v>28787</v>
      </c>
      <c r="B152" s="64">
        <v>45810</v>
      </c>
      <c r="C152" s="63">
        <v>1</v>
      </c>
      <c r="D152" s="63" t="s">
        <v>32</v>
      </c>
      <c r="E152" s="63"/>
      <c r="F152" s="63"/>
      <c r="G152" s="63"/>
      <c r="H152" s="49">
        <f t="shared" si="2"/>
        <v>435230653</v>
      </c>
      <c r="I152" s="64">
        <v>15119</v>
      </c>
    </row>
    <row r="153" spans="1:9" x14ac:dyDescent="0.2">
      <c r="A153" s="63">
        <v>30213</v>
      </c>
      <c r="B153" s="64">
        <v>45797</v>
      </c>
      <c r="C153" s="63">
        <v>1</v>
      </c>
      <c r="D153" s="63" t="s">
        <v>8</v>
      </c>
      <c r="E153" s="64">
        <v>45802</v>
      </c>
      <c r="F153" s="64">
        <v>45814</v>
      </c>
      <c r="G153" s="64">
        <v>45827</v>
      </c>
      <c r="H153" s="49">
        <f t="shared" si="2"/>
        <v>458119719</v>
      </c>
      <c r="I153" s="64">
        <v>15163</v>
      </c>
    </row>
    <row r="154" spans="1:9" x14ac:dyDescent="0.2">
      <c r="A154" s="63">
        <v>30932</v>
      </c>
      <c r="B154" s="64">
        <v>45790</v>
      </c>
      <c r="C154" s="63">
        <v>1</v>
      </c>
      <c r="D154" s="63" t="s">
        <v>8</v>
      </c>
      <c r="E154" s="64">
        <v>45798</v>
      </c>
      <c r="F154" s="63"/>
      <c r="G154" s="63"/>
      <c r="H154" s="49">
        <f t="shared" si="2"/>
        <v>469733352</v>
      </c>
      <c r="I154" s="64">
        <v>15186</v>
      </c>
    </row>
    <row r="155" spans="1:9" x14ac:dyDescent="0.2">
      <c r="A155" s="63">
        <v>31849</v>
      </c>
      <c r="B155" s="64">
        <v>45797</v>
      </c>
      <c r="C155" s="63">
        <v>1</v>
      </c>
      <c r="D155" s="63" t="s">
        <v>8</v>
      </c>
      <c r="E155" s="64">
        <v>45817</v>
      </c>
      <c r="F155" s="64">
        <v>45812</v>
      </c>
      <c r="G155" s="64">
        <v>45832</v>
      </c>
      <c r="H155" s="49">
        <f t="shared" si="2"/>
        <v>484359592</v>
      </c>
      <c r="I155" s="64">
        <v>15208</v>
      </c>
    </row>
    <row r="156" spans="1:9" x14ac:dyDescent="0.2">
      <c r="A156" s="63">
        <v>31948</v>
      </c>
      <c r="B156" s="64">
        <v>45809</v>
      </c>
      <c r="C156" s="63">
        <v>1</v>
      </c>
      <c r="D156" s="63" t="s">
        <v>31</v>
      </c>
      <c r="E156" s="64">
        <v>45813</v>
      </c>
      <c r="F156" s="63"/>
      <c r="G156" s="63"/>
      <c r="H156" s="49">
        <f t="shared" si="2"/>
        <v>485961028</v>
      </c>
      <c r="I156" s="64">
        <v>15211</v>
      </c>
    </row>
    <row r="157" spans="1:9" x14ac:dyDescent="0.2">
      <c r="A157" s="63">
        <v>32102</v>
      </c>
      <c r="B157" s="64">
        <v>45805</v>
      </c>
      <c r="C157" s="63">
        <v>1</v>
      </c>
      <c r="D157" s="63" t="s">
        <v>31</v>
      </c>
      <c r="E157" s="63"/>
      <c r="F157" s="63"/>
      <c r="G157" s="63"/>
      <c r="H157" s="49">
        <f t="shared" si="2"/>
        <v>488431930</v>
      </c>
      <c r="I157" s="64">
        <v>15215</v>
      </c>
    </row>
    <row r="158" spans="1:9" x14ac:dyDescent="0.2">
      <c r="A158" s="63">
        <v>32383</v>
      </c>
      <c r="B158" s="64">
        <v>45812</v>
      </c>
      <c r="C158" s="63">
        <v>1</v>
      </c>
      <c r="D158" s="63" t="s">
        <v>32</v>
      </c>
      <c r="E158" s="63"/>
      <c r="F158" s="63"/>
      <c r="G158" s="63"/>
      <c r="H158" s="49">
        <f t="shared" si="2"/>
        <v>492869260</v>
      </c>
      <c r="I158" s="64">
        <v>15220</v>
      </c>
    </row>
    <row r="159" spans="1:9" x14ac:dyDescent="0.2">
      <c r="A159" s="63">
        <v>32714</v>
      </c>
      <c r="B159" s="64">
        <v>45814</v>
      </c>
      <c r="C159" s="63">
        <v>1</v>
      </c>
      <c r="D159" s="63" t="s">
        <v>32</v>
      </c>
      <c r="E159" s="63"/>
      <c r="F159" s="63"/>
      <c r="G159" s="63"/>
      <c r="H159" s="49">
        <f t="shared" si="2"/>
        <v>498070650</v>
      </c>
      <c r="I159" s="64">
        <v>15225</v>
      </c>
    </row>
    <row r="160" spans="1:9" x14ac:dyDescent="0.2">
      <c r="A160" s="63">
        <v>34447</v>
      </c>
      <c r="B160" s="64">
        <v>45785</v>
      </c>
      <c r="C160" s="63">
        <v>1</v>
      </c>
      <c r="D160" s="63" t="s">
        <v>32</v>
      </c>
      <c r="E160" s="64">
        <v>45797</v>
      </c>
      <c r="F160" s="64">
        <v>45805</v>
      </c>
      <c r="G160" s="64">
        <v>45832</v>
      </c>
      <c r="H160" s="49">
        <f t="shared" si="2"/>
        <v>526040137</v>
      </c>
      <c r="I160" s="64">
        <v>15271</v>
      </c>
    </row>
    <row r="161" spans="1:9" x14ac:dyDescent="0.2">
      <c r="A161" s="63">
        <v>34520</v>
      </c>
      <c r="B161" s="64">
        <v>45790</v>
      </c>
      <c r="C161" s="63">
        <v>1</v>
      </c>
      <c r="D161" s="63" t="s">
        <v>8</v>
      </c>
      <c r="E161" s="63"/>
      <c r="F161" s="64">
        <v>45803</v>
      </c>
      <c r="G161" s="63"/>
      <c r="H161" s="49">
        <f t="shared" si="2"/>
        <v>527223960</v>
      </c>
      <c r="I161" s="64">
        <v>15273</v>
      </c>
    </row>
    <row r="162" spans="1:9" x14ac:dyDescent="0.2">
      <c r="A162" s="63">
        <v>35295</v>
      </c>
      <c r="B162" s="64">
        <v>45805</v>
      </c>
      <c r="C162" s="63">
        <v>1</v>
      </c>
      <c r="D162" s="63" t="s">
        <v>32</v>
      </c>
      <c r="E162" s="63"/>
      <c r="F162" s="63"/>
      <c r="G162" s="63"/>
      <c r="H162" s="49">
        <f t="shared" si="2"/>
        <v>539801730</v>
      </c>
      <c r="I162" s="64">
        <v>15294</v>
      </c>
    </row>
    <row r="163" spans="1:9" x14ac:dyDescent="0.2">
      <c r="A163" s="63">
        <v>35329</v>
      </c>
      <c r="B163" s="64">
        <v>45749</v>
      </c>
      <c r="C163" s="63">
        <v>1</v>
      </c>
      <c r="D163" s="63" t="s">
        <v>8</v>
      </c>
      <c r="E163" s="64">
        <v>45757</v>
      </c>
      <c r="F163" s="63"/>
      <c r="G163" s="63"/>
      <c r="H163" s="49">
        <f t="shared" si="2"/>
        <v>540321726</v>
      </c>
      <c r="I163" s="64">
        <v>15294</v>
      </c>
    </row>
    <row r="164" spans="1:9" x14ac:dyDescent="0.2">
      <c r="A164" s="63">
        <v>35378</v>
      </c>
      <c r="B164" s="64">
        <v>45818</v>
      </c>
      <c r="C164" s="63">
        <v>1</v>
      </c>
      <c r="D164" s="63" t="s">
        <v>32</v>
      </c>
      <c r="E164" s="63"/>
      <c r="F164" s="63"/>
      <c r="G164" s="63"/>
      <c r="H164" s="49">
        <f t="shared" si="2"/>
        <v>541106510</v>
      </c>
      <c r="I164" s="64">
        <v>15295</v>
      </c>
    </row>
    <row r="165" spans="1:9" x14ac:dyDescent="0.2">
      <c r="A165" s="63">
        <v>35832</v>
      </c>
      <c r="B165" s="64">
        <v>45803</v>
      </c>
      <c r="C165" s="63">
        <v>1</v>
      </c>
      <c r="D165" s="63" t="s">
        <v>32</v>
      </c>
      <c r="E165" s="63"/>
      <c r="F165" s="63"/>
      <c r="G165" s="63"/>
      <c r="H165" s="49">
        <f t="shared" si="2"/>
        <v>532786008</v>
      </c>
      <c r="I165" s="64">
        <v>14869</v>
      </c>
    </row>
    <row r="166" spans="1:9" x14ac:dyDescent="0.2">
      <c r="A166" s="63">
        <v>36418</v>
      </c>
      <c r="B166" s="64">
        <v>45810</v>
      </c>
      <c r="C166" s="63">
        <v>1</v>
      </c>
      <c r="D166" s="63" t="s">
        <v>32</v>
      </c>
      <c r="E166" s="63"/>
      <c r="F166" s="63"/>
      <c r="G166" s="63"/>
      <c r="H166" s="49">
        <f t="shared" si="2"/>
        <v>558105850</v>
      </c>
      <c r="I166" s="64">
        <v>15325</v>
      </c>
    </row>
    <row r="167" spans="1:9" x14ac:dyDescent="0.2">
      <c r="A167" s="63">
        <v>36574</v>
      </c>
      <c r="B167" s="64">
        <v>45798</v>
      </c>
      <c r="C167" s="63">
        <v>1</v>
      </c>
      <c r="D167" s="63" t="s">
        <v>32</v>
      </c>
      <c r="E167" s="64">
        <v>45819</v>
      </c>
      <c r="F167" s="64">
        <v>45810</v>
      </c>
      <c r="G167" s="64">
        <v>45832</v>
      </c>
      <c r="H167" s="49">
        <f t="shared" si="2"/>
        <v>560752568</v>
      </c>
      <c r="I167" s="64">
        <v>15332</v>
      </c>
    </row>
    <row r="168" spans="1:9" x14ac:dyDescent="0.2">
      <c r="A168" s="63">
        <v>36822</v>
      </c>
      <c r="B168" s="64">
        <v>45811</v>
      </c>
      <c r="C168" s="63">
        <v>1</v>
      </c>
      <c r="D168" s="63" t="s">
        <v>32</v>
      </c>
      <c r="E168" s="64">
        <v>45817</v>
      </c>
      <c r="F168" s="63"/>
      <c r="G168" s="63"/>
      <c r="H168" s="49">
        <f t="shared" si="2"/>
        <v>479974770</v>
      </c>
      <c r="I168" s="64">
        <v>13035</v>
      </c>
    </row>
    <row r="169" spans="1:9" x14ac:dyDescent="0.2">
      <c r="A169" s="63">
        <v>36921</v>
      </c>
      <c r="B169" s="64">
        <v>45807</v>
      </c>
      <c r="C169" s="63">
        <v>1</v>
      </c>
      <c r="D169" s="63" t="s">
        <v>8</v>
      </c>
      <c r="E169" s="64">
        <v>45810</v>
      </c>
      <c r="F169" s="63"/>
      <c r="G169" s="63"/>
      <c r="H169" s="49">
        <f t="shared" si="2"/>
        <v>566478903</v>
      </c>
      <c r="I169" s="64">
        <v>15343</v>
      </c>
    </row>
    <row r="170" spans="1:9" x14ac:dyDescent="0.2">
      <c r="A170" s="63">
        <v>39008</v>
      </c>
      <c r="B170" s="64">
        <v>45812</v>
      </c>
      <c r="C170" s="63">
        <v>1</v>
      </c>
      <c r="D170" s="63" t="s">
        <v>32</v>
      </c>
      <c r="E170" s="64">
        <v>45817</v>
      </c>
      <c r="F170" s="63"/>
      <c r="G170" s="63"/>
      <c r="H170" s="49">
        <f t="shared" si="2"/>
        <v>600450144</v>
      </c>
      <c r="I170" s="64">
        <v>15393</v>
      </c>
    </row>
    <row r="171" spans="1:9" x14ac:dyDescent="0.2">
      <c r="A171" s="63">
        <v>39628</v>
      </c>
      <c r="B171" s="64">
        <v>45813</v>
      </c>
      <c r="C171" s="63">
        <v>1</v>
      </c>
      <c r="D171" s="63" t="s">
        <v>8</v>
      </c>
      <c r="E171" s="63"/>
      <c r="F171" s="63"/>
      <c r="G171" s="63"/>
      <c r="H171" s="49">
        <f t="shared" si="2"/>
        <v>610469340</v>
      </c>
      <c r="I171" s="64">
        <v>15405</v>
      </c>
    </row>
    <row r="172" spans="1:9" x14ac:dyDescent="0.2">
      <c r="A172" s="63">
        <v>43729</v>
      </c>
      <c r="B172" s="64">
        <v>45804</v>
      </c>
      <c r="C172" s="63">
        <v>1</v>
      </c>
      <c r="D172" s="63" t="s">
        <v>32</v>
      </c>
      <c r="E172" s="63"/>
      <c r="F172" s="63"/>
      <c r="G172" s="63"/>
      <c r="H172" s="49">
        <f t="shared" si="2"/>
        <v>679067641</v>
      </c>
      <c r="I172" s="64">
        <v>15529</v>
      </c>
    </row>
    <row r="173" spans="1:9" x14ac:dyDescent="0.2">
      <c r="A173" s="63">
        <v>43802</v>
      </c>
      <c r="B173" s="64">
        <v>45791</v>
      </c>
      <c r="C173" s="63">
        <v>1</v>
      </c>
      <c r="D173" s="63" t="s">
        <v>8</v>
      </c>
      <c r="E173" s="64">
        <v>45797</v>
      </c>
      <c r="F173" s="64">
        <v>45813</v>
      </c>
      <c r="G173" s="64">
        <v>45827</v>
      </c>
      <c r="H173" s="49">
        <f t="shared" si="2"/>
        <v>680376466</v>
      </c>
      <c r="I173" s="64">
        <v>15533</v>
      </c>
    </row>
    <row r="174" spans="1:9" x14ac:dyDescent="0.2">
      <c r="A174" s="63">
        <v>44156</v>
      </c>
      <c r="B174" s="64">
        <v>45786</v>
      </c>
      <c r="C174" s="63">
        <v>1</v>
      </c>
      <c r="D174" s="63" t="s">
        <v>32</v>
      </c>
      <c r="E174" s="64">
        <v>45805</v>
      </c>
      <c r="F174" s="64">
        <v>45800</v>
      </c>
      <c r="G174" s="64">
        <v>45825</v>
      </c>
      <c r="H174" s="49">
        <f t="shared" si="2"/>
        <v>686493332</v>
      </c>
      <c r="I174" s="64">
        <v>15547</v>
      </c>
    </row>
    <row r="175" spans="1:9" x14ac:dyDescent="0.2">
      <c r="A175" s="63">
        <v>44941</v>
      </c>
      <c r="B175" s="64">
        <v>45812</v>
      </c>
      <c r="C175" s="63">
        <v>1</v>
      </c>
      <c r="D175" s="63" t="s">
        <v>32</v>
      </c>
      <c r="E175" s="63"/>
      <c r="F175" s="63"/>
      <c r="G175" s="63"/>
      <c r="H175" s="49">
        <f t="shared" si="2"/>
        <v>699821252</v>
      </c>
      <c r="I175" s="64">
        <v>15572</v>
      </c>
    </row>
    <row r="176" spans="1:9" x14ac:dyDescent="0.2">
      <c r="A176" s="63">
        <v>45088</v>
      </c>
      <c r="B176" s="64">
        <v>45810</v>
      </c>
      <c r="C176" s="63">
        <v>1</v>
      </c>
      <c r="D176" s="63" t="s">
        <v>32</v>
      </c>
      <c r="E176" s="63"/>
      <c r="F176" s="64">
        <v>45818</v>
      </c>
      <c r="G176" s="63"/>
      <c r="H176" s="49">
        <f t="shared" si="2"/>
        <v>702290688</v>
      </c>
      <c r="I176" s="64">
        <v>15576</v>
      </c>
    </row>
    <row r="177" spans="1:9" x14ac:dyDescent="0.2">
      <c r="A177" s="63">
        <v>45120</v>
      </c>
      <c r="B177" s="64">
        <v>45807</v>
      </c>
      <c r="C177" s="63">
        <v>1</v>
      </c>
      <c r="D177" s="63" t="s">
        <v>31</v>
      </c>
      <c r="E177" s="64">
        <v>45811</v>
      </c>
      <c r="F177" s="63"/>
      <c r="G177" s="63"/>
      <c r="H177" s="49">
        <f t="shared" si="2"/>
        <v>702834240</v>
      </c>
      <c r="I177" s="64">
        <v>15577</v>
      </c>
    </row>
    <row r="178" spans="1:9" x14ac:dyDescent="0.2">
      <c r="A178" s="63">
        <v>45203</v>
      </c>
      <c r="B178" s="64">
        <v>45809</v>
      </c>
      <c r="C178" s="63">
        <v>1</v>
      </c>
      <c r="D178" s="63" t="s">
        <v>31</v>
      </c>
      <c r="E178" s="63"/>
      <c r="F178" s="63"/>
      <c r="G178" s="63"/>
      <c r="H178" s="49">
        <f t="shared" si="2"/>
        <v>704262740</v>
      </c>
      <c r="I178" s="64">
        <v>15580</v>
      </c>
    </row>
    <row r="179" spans="1:9" x14ac:dyDescent="0.2">
      <c r="A179" s="63">
        <v>46649</v>
      </c>
      <c r="B179" s="64">
        <v>45796</v>
      </c>
      <c r="C179" s="63">
        <v>1</v>
      </c>
      <c r="D179" s="63" t="s">
        <v>32</v>
      </c>
      <c r="E179" s="63"/>
      <c r="F179" s="63"/>
      <c r="G179" s="63"/>
      <c r="H179" s="49">
        <f t="shared" si="2"/>
        <v>728843976</v>
      </c>
      <c r="I179" s="64">
        <v>15624</v>
      </c>
    </row>
    <row r="180" spans="1:9" x14ac:dyDescent="0.2">
      <c r="A180" s="63">
        <v>46763</v>
      </c>
      <c r="B180" s="64">
        <v>45819</v>
      </c>
      <c r="C180" s="63">
        <v>1</v>
      </c>
      <c r="D180" s="63" t="s">
        <v>8</v>
      </c>
      <c r="E180" s="63"/>
      <c r="F180" s="63"/>
      <c r="G180" s="63"/>
      <c r="H180" s="49">
        <f t="shared" si="2"/>
        <v>730905690</v>
      </c>
      <c r="I180" s="64">
        <v>15630</v>
      </c>
    </row>
    <row r="181" spans="1:9" x14ac:dyDescent="0.2">
      <c r="A181" s="63">
        <v>47381</v>
      </c>
      <c r="B181" s="64">
        <v>45810</v>
      </c>
      <c r="C181" s="63">
        <v>1</v>
      </c>
      <c r="D181" s="63" t="s">
        <v>32</v>
      </c>
      <c r="E181" s="63"/>
      <c r="F181" s="64">
        <v>45820</v>
      </c>
      <c r="G181" s="63"/>
      <c r="H181" s="49">
        <f t="shared" si="2"/>
        <v>636326830</v>
      </c>
      <c r="I181" s="64">
        <v>13430</v>
      </c>
    </row>
    <row r="182" spans="1:9" x14ac:dyDescent="0.2">
      <c r="A182" s="63">
        <v>47597</v>
      </c>
      <c r="B182" s="64">
        <v>45772</v>
      </c>
      <c r="C182" s="63">
        <v>1</v>
      </c>
      <c r="D182" s="63" t="s">
        <v>8</v>
      </c>
      <c r="E182" s="64">
        <v>45789</v>
      </c>
      <c r="F182" s="64">
        <v>45810</v>
      </c>
      <c r="G182" s="64">
        <v>45827</v>
      </c>
      <c r="H182" s="49">
        <f t="shared" si="2"/>
        <v>744893050</v>
      </c>
      <c r="I182" s="64">
        <v>15650</v>
      </c>
    </row>
    <row r="183" spans="1:9" x14ac:dyDescent="0.2">
      <c r="A183" s="63">
        <v>48082</v>
      </c>
      <c r="B183" s="64">
        <v>45800</v>
      </c>
      <c r="C183" s="63" t="s">
        <v>33</v>
      </c>
      <c r="D183" s="63" t="s">
        <v>32</v>
      </c>
      <c r="E183" s="63"/>
      <c r="F183" s="64">
        <v>45811</v>
      </c>
      <c r="G183" s="63"/>
      <c r="H183" s="49">
        <f t="shared" si="2"/>
        <v>753300694</v>
      </c>
      <c r="I183" s="64">
        <v>15667</v>
      </c>
    </row>
    <row r="184" spans="1:9" x14ac:dyDescent="0.2">
      <c r="A184" s="63">
        <v>48173</v>
      </c>
      <c r="B184" s="64">
        <v>45772</v>
      </c>
      <c r="C184" s="63">
        <v>1</v>
      </c>
      <c r="D184" s="63" t="s">
        <v>8</v>
      </c>
      <c r="E184" s="64">
        <v>45779</v>
      </c>
      <c r="F184" s="63"/>
      <c r="G184" s="63"/>
      <c r="H184" s="49">
        <f t="shared" si="2"/>
        <v>754822737</v>
      </c>
      <c r="I184" s="64">
        <v>15669</v>
      </c>
    </row>
    <row r="185" spans="1:9" x14ac:dyDescent="0.2">
      <c r="A185" s="63">
        <v>48819</v>
      </c>
      <c r="B185" s="64">
        <v>45803</v>
      </c>
      <c r="C185" s="63">
        <v>1</v>
      </c>
      <c r="D185" s="63" t="s">
        <v>31</v>
      </c>
      <c r="E185" s="64">
        <v>45807</v>
      </c>
      <c r="F185" s="64">
        <v>45817</v>
      </c>
      <c r="G185" s="64">
        <v>45832</v>
      </c>
      <c r="H185" s="49">
        <f t="shared" si="2"/>
        <v>765579558</v>
      </c>
      <c r="I185" s="64">
        <v>15682</v>
      </c>
    </row>
    <row r="186" spans="1:9" x14ac:dyDescent="0.2">
      <c r="A186" s="63">
        <v>50708</v>
      </c>
      <c r="B186" s="64">
        <v>45810</v>
      </c>
      <c r="C186" s="63">
        <v>1</v>
      </c>
      <c r="D186" s="63" t="s">
        <v>32</v>
      </c>
      <c r="E186" s="63"/>
      <c r="F186" s="63"/>
      <c r="G186" s="63"/>
      <c r="H186" s="49">
        <f t="shared" si="2"/>
        <v>797839672</v>
      </c>
      <c r="I186" s="64">
        <v>15734</v>
      </c>
    </row>
    <row r="187" spans="1:9" x14ac:dyDescent="0.2">
      <c r="A187" s="63">
        <v>51631</v>
      </c>
      <c r="B187" s="64">
        <v>45765</v>
      </c>
      <c r="C187" s="63">
        <v>1</v>
      </c>
      <c r="D187" s="63" t="s">
        <v>8</v>
      </c>
      <c r="E187" s="63"/>
      <c r="F187" s="64">
        <v>45799</v>
      </c>
      <c r="G187" s="63"/>
      <c r="H187" s="49">
        <f t="shared" si="2"/>
        <v>813601298</v>
      </c>
      <c r="I187" s="64">
        <v>15758</v>
      </c>
    </row>
    <row r="188" spans="1:9" x14ac:dyDescent="0.2">
      <c r="A188" s="63">
        <v>52092</v>
      </c>
      <c r="B188" s="64">
        <v>45797</v>
      </c>
      <c r="C188" s="63">
        <v>1</v>
      </c>
      <c r="D188" s="63" t="s">
        <v>8</v>
      </c>
      <c r="E188" s="63"/>
      <c r="F188" s="64">
        <v>45811</v>
      </c>
      <c r="G188" s="63"/>
      <c r="H188" s="49">
        <f t="shared" si="2"/>
        <v>821438748</v>
      </c>
      <c r="I188" s="64">
        <v>15769</v>
      </c>
    </row>
    <row r="189" spans="1:9" x14ac:dyDescent="0.2">
      <c r="A189" s="63">
        <v>52118</v>
      </c>
      <c r="B189" s="64">
        <v>45779</v>
      </c>
      <c r="C189" s="63">
        <v>1</v>
      </c>
      <c r="D189" s="63" t="s">
        <v>32</v>
      </c>
      <c r="E189" s="64">
        <v>45797</v>
      </c>
      <c r="F189" s="63"/>
      <c r="G189" s="63"/>
      <c r="H189" s="49">
        <f t="shared" si="2"/>
        <v>821900860</v>
      </c>
      <c r="I189" s="64">
        <v>15770</v>
      </c>
    </row>
    <row r="190" spans="1:9" x14ac:dyDescent="0.2">
      <c r="A190" s="63">
        <v>52357</v>
      </c>
      <c r="B190" s="64">
        <v>45811</v>
      </c>
      <c r="C190" s="63">
        <v>1</v>
      </c>
      <c r="D190" s="63" t="s">
        <v>32</v>
      </c>
      <c r="E190" s="63"/>
      <c r="F190" s="63"/>
      <c r="G190" s="63"/>
      <c r="H190" s="49">
        <f t="shared" si="2"/>
        <v>825931675</v>
      </c>
      <c r="I190" s="64">
        <v>15775</v>
      </c>
    </row>
    <row r="191" spans="1:9" x14ac:dyDescent="0.2">
      <c r="A191" s="63">
        <v>52399</v>
      </c>
      <c r="B191" s="64">
        <v>45784</v>
      </c>
      <c r="C191" s="63">
        <v>1</v>
      </c>
      <c r="D191" s="63" t="s">
        <v>32</v>
      </c>
      <c r="E191" s="64">
        <v>45807</v>
      </c>
      <c r="F191" s="64">
        <v>45810</v>
      </c>
      <c r="G191" s="64">
        <v>45825</v>
      </c>
      <c r="H191" s="49">
        <f t="shared" si="2"/>
        <v>826646624</v>
      </c>
      <c r="I191" s="64">
        <v>15776</v>
      </c>
    </row>
    <row r="192" spans="1:9" x14ac:dyDescent="0.2">
      <c r="A192" s="63">
        <v>52928</v>
      </c>
      <c r="B192" s="64">
        <v>45812</v>
      </c>
      <c r="C192" s="63">
        <v>1</v>
      </c>
      <c r="D192" s="63" t="s">
        <v>32</v>
      </c>
      <c r="E192" s="63"/>
      <c r="F192" s="63"/>
      <c r="G192" s="63"/>
      <c r="H192" s="49">
        <f t="shared" si="2"/>
        <v>835891904</v>
      </c>
      <c r="I192" s="64">
        <v>15793</v>
      </c>
    </row>
    <row r="193" spans="1:9" x14ac:dyDescent="0.2">
      <c r="A193" s="63">
        <v>55285</v>
      </c>
      <c r="B193" s="64">
        <v>45814</v>
      </c>
      <c r="C193" s="63">
        <v>1</v>
      </c>
      <c r="D193" s="63" t="s">
        <v>32</v>
      </c>
      <c r="E193" s="63"/>
      <c r="F193" s="63"/>
      <c r="G193" s="63"/>
      <c r="H193" s="49">
        <f t="shared" si="2"/>
        <v>876433105</v>
      </c>
      <c r="I193" s="64">
        <v>15853</v>
      </c>
    </row>
    <row r="194" spans="1:9" x14ac:dyDescent="0.2">
      <c r="A194" s="63">
        <v>55962</v>
      </c>
      <c r="B194" s="64">
        <v>45813</v>
      </c>
      <c r="C194" s="63">
        <v>1</v>
      </c>
      <c r="D194" s="63" t="s">
        <v>8</v>
      </c>
      <c r="E194" s="63"/>
      <c r="F194" s="63"/>
      <c r="G194" s="63"/>
      <c r="H194" s="49">
        <f t="shared" si="2"/>
        <v>888340788</v>
      </c>
      <c r="I194" s="64">
        <v>15874</v>
      </c>
    </row>
    <row r="195" spans="1:9" x14ac:dyDescent="0.2">
      <c r="A195" s="63">
        <v>56218</v>
      </c>
      <c r="B195" s="64">
        <v>45804</v>
      </c>
      <c r="C195" s="63">
        <v>1</v>
      </c>
      <c r="D195" s="63" t="s">
        <v>8</v>
      </c>
      <c r="E195" s="63"/>
      <c r="F195" s="63"/>
      <c r="G195" s="63"/>
      <c r="H195" s="49">
        <f t="shared" ref="H195:H258" si="3">A195*I195</f>
        <v>893022930</v>
      </c>
      <c r="I195" s="64">
        <v>15885</v>
      </c>
    </row>
    <row r="196" spans="1:9" x14ac:dyDescent="0.2">
      <c r="A196" s="63">
        <v>57083</v>
      </c>
      <c r="B196" s="64">
        <v>45810</v>
      </c>
      <c r="C196" s="63">
        <v>1</v>
      </c>
      <c r="D196" s="63" t="s">
        <v>8</v>
      </c>
      <c r="E196" s="64">
        <v>45817</v>
      </c>
      <c r="F196" s="63"/>
      <c r="G196" s="63"/>
      <c r="H196" s="49">
        <f t="shared" si="3"/>
        <v>907790949</v>
      </c>
      <c r="I196" s="64">
        <v>15903</v>
      </c>
    </row>
    <row r="197" spans="1:9" x14ac:dyDescent="0.2">
      <c r="A197" s="63">
        <v>57448</v>
      </c>
      <c r="B197" s="64">
        <v>45817</v>
      </c>
      <c r="C197" s="63" t="s">
        <v>33</v>
      </c>
      <c r="D197" s="63" t="s">
        <v>32</v>
      </c>
      <c r="E197" s="63"/>
      <c r="F197" s="63"/>
      <c r="G197" s="63"/>
      <c r="H197" s="49">
        <f t="shared" si="3"/>
        <v>914227472</v>
      </c>
      <c r="I197" s="64">
        <v>15914</v>
      </c>
    </row>
    <row r="198" spans="1:9" x14ac:dyDescent="0.2">
      <c r="A198" s="63">
        <v>58636</v>
      </c>
      <c r="B198" s="64">
        <v>45785</v>
      </c>
      <c r="C198" s="63">
        <v>1</v>
      </c>
      <c r="D198" s="63" t="s">
        <v>32</v>
      </c>
      <c r="E198" s="64">
        <v>45803</v>
      </c>
      <c r="F198" s="64">
        <v>45812</v>
      </c>
      <c r="G198" s="64">
        <v>45827</v>
      </c>
      <c r="H198" s="49">
        <f t="shared" si="3"/>
        <v>935126928</v>
      </c>
      <c r="I198" s="64">
        <v>15948</v>
      </c>
    </row>
    <row r="199" spans="1:9" x14ac:dyDescent="0.2">
      <c r="A199" s="63">
        <v>58750</v>
      </c>
      <c r="B199" s="64">
        <v>45786</v>
      </c>
      <c r="C199" s="63">
        <v>1</v>
      </c>
      <c r="D199" s="63" t="s">
        <v>32</v>
      </c>
      <c r="E199" s="64">
        <v>45811</v>
      </c>
      <c r="F199" s="64">
        <v>45806</v>
      </c>
      <c r="G199" s="64">
        <v>45827</v>
      </c>
      <c r="H199" s="49">
        <f t="shared" si="3"/>
        <v>998338750</v>
      </c>
      <c r="I199" s="64">
        <v>16993</v>
      </c>
    </row>
    <row r="200" spans="1:9" x14ac:dyDescent="0.2">
      <c r="A200" s="63">
        <v>59907</v>
      </c>
      <c r="B200" s="64">
        <v>45806</v>
      </c>
      <c r="C200" s="63">
        <v>1</v>
      </c>
      <c r="D200" s="63" t="s">
        <v>32</v>
      </c>
      <c r="E200" s="63"/>
      <c r="F200" s="64">
        <v>45817</v>
      </c>
      <c r="G200" s="63"/>
      <c r="H200" s="49">
        <f t="shared" si="3"/>
        <v>957313860</v>
      </c>
      <c r="I200" s="64">
        <v>15980</v>
      </c>
    </row>
    <row r="201" spans="1:9" x14ac:dyDescent="0.2">
      <c r="A201" s="63">
        <v>60251</v>
      </c>
      <c r="B201" s="64">
        <v>45798</v>
      </c>
      <c r="C201" s="63">
        <v>1</v>
      </c>
      <c r="D201" s="63" t="s">
        <v>8</v>
      </c>
      <c r="E201" s="64">
        <v>45812</v>
      </c>
      <c r="F201" s="63"/>
      <c r="G201" s="63"/>
      <c r="H201" s="49">
        <f t="shared" si="3"/>
        <v>963172486</v>
      </c>
      <c r="I201" s="64">
        <v>15986</v>
      </c>
    </row>
    <row r="202" spans="1:9" x14ac:dyDescent="0.2">
      <c r="A202" s="63">
        <v>60475</v>
      </c>
      <c r="B202" s="64">
        <v>45796</v>
      </c>
      <c r="C202" s="63">
        <v>1</v>
      </c>
      <c r="D202" s="63" t="s">
        <v>32</v>
      </c>
      <c r="E202" s="64">
        <v>45803</v>
      </c>
      <c r="F202" s="63"/>
      <c r="G202" s="63"/>
      <c r="H202" s="49">
        <f t="shared" si="3"/>
        <v>967116200</v>
      </c>
      <c r="I202" s="64">
        <v>15992</v>
      </c>
    </row>
    <row r="203" spans="1:9" x14ac:dyDescent="0.2">
      <c r="A203" s="63">
        <v>61143</v>
      </c>
      <c r="B203" s="64">
        <v>45793</v>
      </c>
      <c r="C203" s="63">
        <v>1</v>
      </c>
      <c r="D203" s="63" t="s">
        <v>8</v>
      </c>
      <c r="E203" s="64">
        <v>45807</v>
      </c>
      <c r="F203" s="63"/>
      <c r="G203" s="63"/>
      <c r="H203" s="49">
        <f t="shared" si="3"/>
        <v>978960573</v>
      </c>
      <c r="I203" s="64">
        <v>16011</v>
      </c>
    </row>
    <row r="204" spans="1:9" x14ac:dyDescent="0.2">
      <c r="A204" s="63">
        <v>61952</v>
      </c>
      <c r="B204" s="64">
        <v>45805</v>
      </c>
      <c r="C204" s="63">
        <v>1</v>
      </c>
      <c r="D204" s="63" t="s">
        <v>8</v>
      </c>
      <c r="E204" s="63"/>
      <c r="F204" s="64">
        <v>45817</v>
      </c>
      <c r="G204" s="63"/>
      <c r="H204" s="49">
        <f t="shared" si="3"/>
        <v>993090560</v>
      </c>
      <c r="I204" s="64">
        <v>16030</v>
      </c>
    </row>
    <row r="205" spans="1:9" x14ac:dyDescent="0.2">
      <c r="A205" s="63">
        <v>62877</v>
      </c>
      <c r="B205" s="64">
        <v>45819</v>
      </c>
      <c r="C205" s="63">
        <v>1</v>
      </c>
      <c r="D205" s="63" t="s">
        <v>32</v>
      </c>
      <c r="E205" s="63"/>
      <c r="F205" s="63"/>
      <c r="G205" s="63"/>
      <c r="H205" s="49">
        <f t="shared" si="3"/>
        <v>1009427358</v>
      </c>
      <c r="I205" s="64">
        <v>16054</v>
      </c>
    </row>
    <row r="206" spans="1:9" x14ac:dyDescent="0.2">
      <c r="A206" s="63">
        <v>62943</v>
      </c>
      <c r="B206" s="64">
        <v>45800</v>
      </c>
      <c r="C206" s="63">
        <v>1</v>
      </c>
      <c r="D206" s="63" t="s">
        <v>8</v>
      </c>
      <c r="E206" s="64">
        <v>45811</v>
      </c>
      <c r="F206" s="63"/>
      <c r="G206" s="63"/>
      <c r="H206" s="49">
        <f t="shared" si="3"/>
        <v>1010675751</v>
      </c>
      <c r="I206" s="64">
        <v>16057</v>
      </c>
    </row>
    <row r="207" spans="1:9" x14ac:dyDescent="0.2">
      <c r="A207" s="63">
        <v>63891</v>
      </c>
      <c r="B207" s="64">
        <v>45799</v>
      </c>
      <c r="C207" s="63">
        <v>1</v>
      </c>
      <c r="D207" s="63" t="s">
        <v>8</v>
      </c>
      <c r="E207" s="63"/>
      <c r="F207" s="63"/>
      <c r="G207" s="63"/>
      <c r="H207" s="49">
        <f t="shared" si="3"/>
        <v>1027047825</v>
      </c>
      <c r="I207" s="64">
        <v>16075</v>
      </c>
    </row>
    <row r="208" spans="1:9" x14ac:dyDescent="0.2">
      <c r="A208" s="63">
        <v>64717</v>
      </c>
      <c r="B208" s="64">
        <v>45790</v>
      </c>
      <c r="C208" s="63">
        <v>1</v>
      </c>
      <c r="D208" s="63" t="s">
        <v>8</v>
      </c>
      <c r="E208" s="64">
        <v>45807</v>
      </c>
      <c r="F208" s="64">
        <v>45811</v>
      </c>
      <c r="G208" s="64">
        <v>45825</v>
      </c>
      <c r="H208" s="49">
        <f t="shared" si="3"/>
        <v>1041555398</v>
      </c>
      <c r="I208" s="64">
        <v>16094</v>
      </c>
    </row>
    <row r="209" spans="1:9" x14ac:dyDescent="0.2">
      <c r="A209" s="63">
        <v>65052</v>
      </c>
      <c r="B209" s="64">
        <v>45809</v>
      </c>
      <c r="C209" s="63">
        <v>1</v>
      </c>
      <c r="D209" s="63" t="s">
        <v>34</v>
      </c>
      <c r="E209" s="63"/>
      <c r="F209" s="63"/>
      <c r="G209" s="63"/>
      <c r="H209" s="49">
        <f t="shared" si="3"/>
        <v>858035880</v>
      </c>
      <c r="I209" s="64">
        <v>13190</v>
      </c>
    </row>
    <row r="210" spans="1:9" x14ac:dyDescent="0.2">
      <c r="A210" s="63">
        <v>66860</v>
      </c>
      <c r="B210" s="64">
        <v>45810</v>
      </c>
      <c r="C210" s="63">
        <v>1</v>
      </c>
      <c r="D210" s="63" t="s">
        <v>32</v>
      </c>
      <c r="E210" s="63"/>
      <c r="F210" s="63"/>
      <c r="G210" s="63"/>
      <c r="H210" s="49">
        <f t="shared" si="3"/>
        <v>1079320980</v>
      </c>
      <c r="I210" s="64">
        <v>16143</v>
      </c>
    </row>
    <row r="211" spans="1:9" x14ac:dyDescent="0.2">
      <c r="A211" s="63">
        <v>67082</v>
      </c>
      <c r="B211" s="64">
        <v>45817</v>
      </c>
      <c r="C211" s="63">
        <v>1</v>
      </c>
      <c r="D211" s="63" t="s">
        <v>32</v>
      </c>
      <c r="E211" s="63"/>
      <c r="F211" s="63"/>
      <c r="G211" s="63"/>
      <c r="H211" s="49">
        <f t="shared" si="3"/>
        <v>1083240136</v>
      </c>
      <c r="I211" s="64">
        <v>16148</v>
      </c>
    </row>
    <row r="212" spans="1:9" x14ac:dyDescent="0.2">
      <c r="A212" s="63">
        <v>72439</v>
      </c>
      <c r="B212" s="64">
        <v>45809</v>
      </c>
      <c r="C212" s="63">
        <v>1</v>
      </c>
      <c r="D212" s="63" t="s">
        <v>31</v>
      </c>
      <c r="E212" s="63"/>
      <c r="F212" s="64">
        <v>45820</v>
      </c>
      <c r="G212" s="63"/>
      <c r="H212" s="49">
        <f t="shared" si="3"/>
        <v>1180465944</v>
      </c>
      <c r="I212" s="64">
        <v>16296</v>
      </c>
    </row>
    <row r="213" spans="1:9" x14ac:dyDescent="0.2">
      <c r="A213" s="63">
        <v>72736</v>
      </c>
      <c r="B213" s="64">
        <v>45799</v>
      </c>
      <c r="C213" s="63">
        <v>1</v>
      </c>
      <c r="D213" s="63" t="s">
        <v>32</v>
      </c>
      <c r="E213" s="64">
        <v>45810</v>
      </c>
      <c r="F213" s="64">
        <v>45813</v>
      </c>
      <c r="G213" s="64">
        <v>45827</v>
      </c>
      <c r="H213" s="49">
        <f t="shared" si="3"/>
        <v>1186033216</v>
      </c>
      <c r="I213" s="64">
        <v>16306</v>
      </c>
    </row>
    <row r="214" spans="1:9" x14ac:dyDescent="0.2">
      <c r="A214" s="63">
        <v>74781</v>
      </c>
      <c r="B214" s="64">
        <v>45819</v>
      </c>
      <c r="C214" s="63">
        <v>1</v>
      </c>
      <c r="D214" s="63" t="s">
        <v>8</v>
      </c>
      <c r="E214" s="63"/>
      <c r="F214" s="63"/>
      <c r="G214" s="63"/>
      <c r="H214" s="49">
        <f t="shared" si="3"/>
        <v>1223865846</v>
      </c>
      <c r="I214" s="64">
        <v>16366</v>
      </c>
    </row>
    <row r="215" spans="1:9" x14ac:dyDescent="0.2">
      <c r="A215" s="63">
        <v>75432</v>
      </c>
      <c r="B215" s="64">
        <v>45810</v>
      </c>
      <c r="C215" s="63">
        <v>1</v>
      </c>
      <c r="D215" s="63" t="s">
        <v>32</v>
      </c>
      <c r="E215" s="63"/>
      <c r="F215" s="63"/>
      <c r="G215" s="63"/>
      <c r="H215" s="49">
        <f t="shared" si="3"/>
        <v>1236104184</v>
      </c>
      <c r="I215" s="64">
        <v>16387</v>
      </c>
    </row>
    <row r="216" spans="1:9" x14ac:dyDescent="0.2">
      <c r="A216" s="63">
        <v>75911</v>
      </c>
      <c r="B216" s="64">
        <v>45809</v>
      </c>
      <c r="C216" s="63">
        <v>1</v>
      </c>
      <c r="D216" s="63" t="s">
        <v>31</v>
      </c>
      <c r="E216" s="63"/>
      <c r="F216" s="63"/>
      <c r="G216" s="63"/>
      <c r="H216" s="49">
        <f t="shared" si="3"/>
        <v>1245319955</v>
      </c>
      <c r="I216" s="64">
        <v>16405</v>
      </c>
    </row>
    <row r="217" spans="1:9" x14ac:dyDescent="0.2">
      <c r="A217" s="63">
        <v>76554</v>
      </c>
      <c r="B217" s="64">
        <v>45768</v>
      </c>
      <c r="C217" s="63">
        <v>1</v>
      </c>
      <c r="D217" s="63" t="s">
        <v>8</v>
      </c>
      <c r="E217" s="64">
        <v>45789</v>
      </c>
      <c r="F217" s="63"/>
      <c r="G217" s="63"/>
      <c r="H217" s="49">
        <f t="shared" si="3"/>
        <v>1257093234</v>
      </c>
      <c r="I217" s="64">
        <v>16421</v>
      </c>
    </row>
    <row r="218" spans="1:9" x14ac:dyDescent="0.2">
      <c r="A218" s="63">
        <v>76695</v>
      </c>
      <c r="B218" s="64">
        <v>45796</v>
      </c>
      <c r="C218" s="63">
        <v>1</v>
      </c>
      <c r="D218" s="63" t="s">
        <v>8</v>
      </c>
      <c r="E218" s="63"/>
      <c r="F218" s="64">
        <v>45817</v>
      </c>
      <c r="G218" s="63"/>
      <c r="H218" s="49">
        <f t="shared" si="3"/>
        <v>1259945460</v>
      </c>
      <c r="I218" s="64">
        <v>16428</v>
      </c>
    </row>
    <row r="219" spans="1:9" x14ac:dyDescent="0.2">
      <c r="A219" s="63">
        <v>78519</v>
      </c>
      <c r="B219" s="64">
        <v>45804</v>
      </c>
      <c r="C219" s="63">
        <v>1</v>
      </c>
      <c r="D219" s="63" t="s">
        <v>8</v>
      </c>
      <c r="E219" s="63"/>
      <c r="F219" s="63"/>
      <c r="G219" s="63"/>
      <c r="H219" s="49">
        <f t="shared" si="3"/>
        <v>1293836082</v>
      </c>
      <c r="I219" s="64">
        <v>16478</v>
      </c>
    </row>
    <row r="220" spans="1:9" x14ac:dyDescent="0.2">
      <c r="A220" s="63">
        <v>79061</v>
      </c>
      <c r="B220" s="64">
        <v>45786</v>
      </c>
      <c r="C220" s="63">
        <v>1</v>
      </c>
      <c r="D220" s="63" t="s">
        <v>8</v>
      </c>
      <c r="E220" s="64">
        <v>45804</v>
      </c>
      <c r="F220" s="64">
        <v>45817</v>
      </c>
      <c r="G220" s="64">
        <v>45832</v>
      </c>
      <c r="H220" s="49">
        <f t="shared" si="3"/>
        <v>1336289022</v>
      </c>
      <c r="I220" s="64">
        <v>16902</v>
      </c>
    </row>
    <row r="221" spans="1:9" x14ac:dyDescent="0.2">
      <c r="A221" s="63">
        <v>79319</v>
      </c>
      <c r="B221" s="64">
        <v>45810</v>
      </c>
      <c r="C221" s="63">
        <v>1</v>
      </c>
      <c r="D221" s="63" t="s">
        <v>32</v>
      </c>
      <c r="E221" s="63"/>
      <c r="F221" s="63"/>
      <c r="G221" s="63"/>
      <c r="H221" s="49">
        <f t="shared" si="3"/>
        <v>1308922138</v>
      </c>
      <c r="I221" s="64">
        <v>16502</v>
      </c>
    </row>
    <row r="222" spans="1:9" x14ac:dyDescent="0.2">
      <c r="A222" s="63">
        <v>81158</v>
      </c>
      <c r="B222" s="64">
        <v>45792</v>
      </c>
      <c r="C222" s="63">
        <v>1</v>
      </c>
      <c r="D222" s="63" t="s">
        <v>34</v>
      </c>
      <c r="E222" s="64">
        <v>45814</v>
      </c>
      <c r="F222" s="64">
        <v>45817</v>
      </c>
      <c r="G222" s="64">
        <v>45832</v>
      </c>
      <c r="H222" s="49">
        <f t="shared" si="3"/>
        <v>1344138796</v>
      </c>
      <c r="I222" s="64">
        <v>16562</v>
      </c>
    </row>
    <row r="223" spans="1:9" x14ac:dyDescent="0.2">
      <c r="A223" s="63">
        <v>81604</v>
      </c>
      <c r="B223" s="64">
        <v>45810</v>
      </c>
      <c r="C223" s="63">
        <v>1</v>
      </c>
      <c r="D223" s="63" t="s">
        <v>8</v>
      </c>
      <c r="E223" s="63"/>
      <c r="F223" s="63"/>
      <c r="G223" s="63"/>
      <c r="H223" s="49">
        <f t="shared" si="3"/>
        <v>1353728756</v>
      </c>
      <c r="I223" s="64">
        <v>16589</v>
      </c>
    </row>
    <row r="224" spans="1:9" x14ac:dyDescent="0.2">
      <c r="A224" s="63">
        <v>82057</v>
      </c>
      <c r="B224" s="64">
        <v>45809</v>
      </c>
      <c r="C224" s="63">
        <v>1</v>
      </c>
      <c r="D224" s="63" t="s">
        <v>31</v>
      </c>
      <c r="E224" s="63"/>
      <c r="F224" s="63"/>
      <c r="G224" s="63"/>
      <c r="H224" s="49">
        <f t="shared" si="3"/>
        <v>1361817972</v>
      </c>
      <c r="I224" s="64">
        <v>16596</v>
      </c>
    </row>
    <row r="225" spans="1:9" x14ac:dyDescent="0.2">
      <c r="A225" s="63">
        <v>84798</v>
      </c>
      <c r="B225" s="64">
        <v>45800</v>
      </c>
      <c r="C225" s="63">
        <v>1</v>
      </c>
      <c r="D225" s="63" t="s">
        <v>34</v>
      </c>
      <c r="E225" s="64">
        <v>45804</v>
      </c>
      <c r="F225" s="63"/>
      <c r="G225" s="63"/>
      <c r="H225" s="49">
        <f t="shared" si="3"/>
        <v>1416720186</v>
      </c>
      <c r="I225" s="64">
        <v>16707</v>
      </c>
    </row>
    <row r="226" spans="1:9" x14ac:dyDescent="0.2">
      <c r="A226" s="63">
        <v>87452</v>
      </c>
      <c r="B226" s="64">
        <v>45792</v>
      </c>
      <c r="C226" s="63">
        <v>1</v>
      </c>
      <c r="D226" s="63" t="s">
        <v>32</v>
      </c>
      <c r="E226" s="64">
        <v>45805</v>
      </c>
      <c r="F226" s="64">
        <v>45811</v>
      </c>
      <c r="G226" s="64">
        <v>45832</v>
      </c>
      <c r="H226" s="49">
        <f t="shared" si="3"/>
        <v>1469543408</v>
      </c>
      <c r="I226" s="64">
        <v>16804</v>
      </c>
    </row>
    <row r="227" spans="1:9" x14ac:dyDescent="0.2">
      <c r="A227" s="63">
        <v>87767</v>
      </c>
      <c r="B227" s="64">
        <v>45810</v>
      </c>
      <c r="C227" s="63">
        <v>1</v>
      </c>
      <c r="D227" s="63" t="s">
        <v>32</v>
      </c>
      <c r="E227" s="63"/>
      <c r="F227" s="64">
        <v>45819</v>
      </c>
      <c r="G227" s="63"/>
      <c r="H227" s="49">
        <f t="shared" si="3"/>
        <v>1475363270</v>
      </c>
      <c r="I227" s="64">
        <v>16810</v>
      </c>
    </row>
    <row r="228" spans="1:9" x14ac:dyDescent="0.2">
      <c r="A228" s="63">
        <v>90696</v>
      </c>
      <c r="B228" s="64">
        <v>45812</v>
      </c>
      <c r="C228" s="63">
        <v>1</v>
      </c>
      <c r="D228" s="63" t="s">
        <v>32</v>
      </c>
      <c r="E228" s="63"/>
      <c r="F228" s="63"/>
      <c r="G228" s="63"/>
      <c r="H228" s="49">
        <f t="shared" si="3"/>
        <v>1533669360</v>
      </c>
      <c r="I228" s="64">
        <v>16910</v>
      </c>
    </row>
    <row r="229" spans="1:9" x14ac:dyDescent="0.2">
      <c r="A229" s="63">
        <v>91629</v>
      </c>
      <c r="B229" s="64">
        <v>45758</v>
      </c>
      <c r="C229" s="63">
        <v>1</v>
      </c>
      <c r="D229" s="63" t="s">
        <v>31</v>
      </c>
      <c r="E229" s="64">
        <v>45766</v>
      </c>
      <c r="F229" s="63"/>
      <c r="G229" s="63"/>
      <c r="H229" s="49">
        <f t="shared" si="3"/>
        <v>1552561776</v>
      </c>
      <c r="I229" s="64">
        <v>16944</v>
      </c>
    </row>
    <row r="230" spans="1:9" x14ac:dyDescent="0.2">
      <c r="A230" s="63">
        <v>94664</v>
      </c>
      <c r="B230" s="64">
        <v>45796</v>
      </c>
      <c r="C230" s="63">
        <v>1</v>
      </c>
      <c r="D230" s="63" t="s">
        <v>8</v>
      </c>
      <c r="E230" s="64">
        <v>45806</v>
      </c>
      <c r="F230" s="64">
        <v>45814</v>
      </c>
      <c r="G230" s="64">
        <v>45827</v>
      </c>
      <c r="H230" s="49">
        <f t="shared" si="3"/>
        <v>1612127920</v>
      </c>
      <c r="I230" s="64">
        <v>17030</v>
      </c>
    </row>
    <row r="231" spans="1:9" x14ac:dyDescent="0.2">
      <c r="A231" s="63">
        <v>94789</v>
      </c>
      <c r="B231" s="64">
        <v>45728</v>
      </c>
      <c r="C231" s="63">
        <v>1</v>
      </c>
      <c r="D231" s="63" t="s">
        <v>8</v>
      </c>
      <c r="E231" s="64">
        <v>45748</v>
      </c>
      <c r="F231" s="64">
        <v>45811</v>
      </c>
      <c r="G231" s="64">
        <v>45825</v>
      </c>
      <c r="H231" s="49">
        <f t="shared" si="3"/>
        <v>1614541037</v>
      </c>
      <c r="I231" s="64">
        <v>17033</v>
      </c>
    </row>
    <row r="232" spans="1:9" x14ac:dyDescent="0.2">
      <c r="A232" s="63">
        <v>97600</v>
      </c>
      <c r="B232" s="64">
        <v>45796</v>
      </c>
      <c r="C232" s="63">
        <v>1</v>
      </c>
      <c r="D232" s="63" t="s">
        <v>8</v>
      </c>
      <c r="E232" s="64">
        <v>45800</v>
      </c>
      <c r="F232" s="64">
        <v>45811</v>
      </c>
      <c r="G232" s="64">
        <v>45825</v>
      </c>
      <c r="H232" s="49">
        <f t="shared" si="3"/>
        <v>1669545600</v>
      </c>
      <c r="I232" s="64">
        <v>17106</v>
      </c>
    </row>
    <row r="233" spans="1:9" x14ac:dyDescent="0.2">
      <c r="A233" s="63">
        <v>98087</v>
      </c>
      <c r="B233" s="64">
        <v>45810</v>
      </c>
      <c r="C233" s="63">
        <v>1</v>
      </c>
      <c r="D233" s="63" t="s">
        <v>32</v>
      </c>
      <c r="E233" s="63"/>
      <c r="F233" s="63"/>
      <c r="G233" s="63"/>
      <c r="H233" s="49">
        <f t="shared" si="3"/>
        <v>1678366657</v>
      </c>
      <c r="I233" s="64">
        <v>17111</v>
      </c>
    </row>
    <row r="234" spans="1:9" x14ac:dyDescent="0.2">
      <c r="A234" s="63">
        <v>99119</v>
      </c>
      <c r="B234" s="64">
        <v>45812</v>
      </c>
      <c r="C234" s="63">
        <v>1</v>
      </c>
      <c r="D234" s="63" t="s">
        <v>34</v>
      </c>
      <c r="E234" s="63"/>
      <c r="F234" s="63"/>
      <c r="G234" s="63"/>
      <c r="H234" s="49">
        <f t="shared" si="3"/>
        <v>1471619793</v>
      </c>
      <c r="I234" s="64">
        <v>14847</v>
      </c>
    </row>
    <row r="235" spans="1:9" x14ac:dyDescent="0.2">
      <c r="A235" s="63">
        <v>99234</v>
      </c>
      <c r="B235" s="64">
        <v>45784</v>
      </c>
      <c r="C235" s="63">
        <v>1</v>
      </c>
      <c r="D235" s="63" t="s">
        <v>32</v>
      </c>
      <c r="E235" s="64">
        <v>45806</v>
      </c>
      <c r="F235" s="64">
        <v>45803</v>
      </c>
      <c r="G235" s="64">
        <v>45825</v>
      </c>
      <c r="H235" s="49">
        <f t="shared" si="3"/>
        <v>1700771526</v>
      </c>
      <c r="I235" s="64">
        <v>17139</v>
      </c>
    </row>
    <row r="236" spans="1:9" x14ac:dyDescent="0.2">
      <c r="A236" s="63">
        <v>99382</v>
      </c>
      <c r="B236" s="64">
        <v>45809</v>
      </c>
      <c r="C236" s="63">
        <v>1</v>
      </c>
      <c r="D236" s="63" t="s">
        <v>31</v>
      </c>
      <c r="E236" s="64">
        <v>45814</v>
      </c>
      <c r="F236" s="63"/>
      <c r="G236" s="63"/>
      <c r="H236" s="49">
        <f t="shared" si="3"/>
        <v>1703805008</v>
      </c>
      <c r="I236" s="64">
        <v>17144</v>
      </c>
    </row>
    <row r="237" spans="1:9" x14ac:dyDescent="0.2">
      <c r="A237" s="63">
        <v>100610</v>
      </c>
      <c r="B237" s="64">
        <v>45818</v>
      </c>
      <c r="C237" s="63">
        <v>1</v>
      </c>
      <c r="D237" s="63" t="s">
        <v>8</v>
      </c>
      <c r="E237" s="63"/>
      <c r="F237" s="63"/>
      <c r="G237" s="63"/>
      <c r="H237" s="49">
        <f t="shared" si="3"/>
        <v>1727876140</v>
      </c>
      <c r="I237" s="64">
        <v>17174</v>
      </c>
    </row>
    <row r="238" spans="1:9" x14ac:dyDescent="0.2">
      <c r="A238" s="63">
        <v>104471</v>
      </c>
      <c r="B238" s="64">
        <v>45806</v>
      </c>
      <c r="C238" s="63">
        <v>1</v>
      </c>
      <c r="D238" s="63" t="s">
        <v>8</v>
      </c>
      <c r="E238" s="63"/>
      <c r="F238" s="63"/>
      <c r="G238" s="63"/>
      <c r="H238" s="49">
        <f t="shared" si="3"/>
        <v>1670386819</v>
      </c>
      <c r="I238" s="64">
        <v>15989</v>
      </c>
    </row>
    <row r="239" spans="1:9" x14ac:dyDescent="0.2">
      <c r="A239" s="63">
        <v>106864</v>
      </c>
      <c r="B239" s="64">
        <v>45809</v>
      </c>
      <c r="C239" s="63">
        <v>1</v>
      </c>
      <c r="D239" s="63" t="s">
        <v>31</v>
      </c>
      <c r="E239" s="64">
        <v>45813</v>
      </c>
      <c r="F239" s="63"/>
      <c r="G239" s="63"/>
      <c r="H239" s="49">
        <f t="shared" si="3"/>
        <v>1850457024</v>
      </c>
      <c r="I239" s="64">
        <v>17316</v>
      </c>
    </row>
    <row r="240" spans="1:9" x14ac:dyDescent="0.2">
      <c r="A240" s="63">
        <v>107516</v>
      </c>
      <c r="B240" s="64">
        <v>45799</v>
      </c>
      <c r="C240" s="63">
        <v>1</v>
      </c>
      <c r="D240" s="63" t="s">
        <v>8</v>
      </c>
      <c r="E240" s="64">
        <v>45811</v>
      </c>
      <c r="F240" s="64">
        <v>45812</v>
      </c>
      <c r="G240" s="64">
        <v>45827</v>
      </c>
      <c r="H240" s="49">
        <f t="shared" si="3"/>
        <v>1862929732</v>
      </c>
      <c r="I240" s="64">
        <v>17327</v>
      </c>
    </row>
    <row r="241" spans="1:9" x14ac:dyDescent="0.2">
      <c r="A241" s="63">
        <v>108126</v>
      </c>
      <c r="B241" s="64">
        <v>45809</v>
      </c>
      <c r="C241" s="63">
        <v>1</v>
      </c>
      <c r="D241" s="63" t="s">
        <v>31</v>
      </c>
      <c r="E241" s="64">
        <v>45818</v>
      </c>
      <c r="F241" s="63"/>
      <c r="G241" s="63"/>
      <c r="H241" s="49">
        <f t="shared" si="3"/>
        <v>1875445470</v>
      </c>
      <c r="I241" s="64">
        <v>17345</v>
      </c>
    </row>
    <row r="242" spans="1:9" x14ac:dyDescent="0.2">
      <c r="A242" s="63">
        <v>111476</v>
      </c>
      <c r="B242" s="64">
        <v>45817</v>
      </c>
      <c r="C242" s="63">
        <v>1</v>
      </c>
      <c r="D242" s="63" t="s">
        <v>32</v>
      </c>
      <c r="E242" s="63"/>
      <c r="F242" s="63"/>
      <c r="G242" s="63"/>
      <c r="H242" s="49">
        <f t="shared" si="3"/>
        <v>2178463992</v>
      </c>
      <c r="I242" s="64">
        <v>19542</v>
      </c>
    </row>
    <row r="243" spans="1:9" x14ac:dyDescent="0.2">
      <c r="A243" s="63">
        <v>115170</v>
      </c>
      <c r="B243" s="64">
        <v>45778</v>
      </c>
      <c r="C243" s="63">
        <v>1</v>
      </c>
      <c r="D243" s="63" t="s">
        <v>8</v>
      </c>
      <c r="E243" s="64">
        <v>45807</v>
      </c>
      <c r="F243" s="64">
        <v>45813</v>
      </c>
      <c r="G243" s="64">
        <v>45827</v>
      </c>
      <c r="H243" s="49">
        <f t="shared" si="3"/>
        <v>2015475000</v>
      </c>
      <c r="I243" s="64">
        <v>17500</v>
      </c>
    </row>
    <row r="244" spans="1:9" x14ac:dyDescent="0.2">
      <c r="A244" s="63">
        <v>116400</v>
      </c>
      <c r="B244" s="64">
        <v>45810</v>
      </c>
      <c r="C244" s="63">
        <v>1</v>
      </c>
      <c r="D244" s="63" t="s">
        <v>32</v>
      </c>
      <c r="E244" s="63"/>
      <c r="F244" s="63"/>
      <c r="G244" s="63"/>
      <c r="H244" s="49">
        <f t="shared" si="3"/>
        <v>2040026400</v>
      </c>
      <c r="I244" s="64">
        <v>17526</v>
      </c>
    </row>
    <row r="245" spans="1:9" x14ac:dyDescent="0.2">
      <c r="A245" s="63">
        <v>116434</v>
      </c>
      <c r="B245" s="64">
        <v>45789</v>
      </c>
      <c r="C245" s="63">
        <v>1</v>
      </c>
      <c r="D245" s="63" t="s">
        <v>8</v>
      </c>
      <c r="E245" s="64">
        <v>45800</v>
      </c>
      <c r="F245" s="63"/>
      <c r="G245" s="63"/>
      <c r="H245" s="49">
        <f t="shared" si="3"/>
        <v>2040738718</v>
      </c>
      <c r="I245" s="64">
        <v>17527</v>
      </c>
    </row>
    <row r="246" spans="1:9" x14ac:dyDescent="0.2">
      <c r="A246" s="63">
        <v>118067</v>
      </c>
      <c r="B246" s="64">
        <v>45812</v>
      </c>
      <c r="C246" s="63">
        <v>1</v>
      </c>
      <c r="D246" s="63" t="s">
        <v>8</v>
      </c>
      <c r="E246" s="63"/>
      <c r="F246" s="63"/>
      <c r="G246" s="63"/>
      <c r="H246" s="49">
        <f t="shared" si="3"/>
        <v>2073138453</v>
      </c>
      <c r="I246" s="64">
        <v>17559</v>
      </c>
    </row>
    <row r="247" spans="1:9" x14ac:dyDescent="0.2">
      <c r="A247" s="63">
        <v>120402</v>
      </c>
      <c r="B247" s="64">
        <v>45810</v>
      </c>
      <c r="C247" s="63">
        <v>1</v>
      </c>
      <c r="D247" s="63" t="s">
        <v>8</v>
      </c>
      <c r="E247" s="63"/>
      <c r="F247" s="64">
        <v>45819</v>
      </c>
      <c r="G247" s="63"/>
      <c r="H247" s="49">
        <f t="shared" si="3"/>
        <v>2120038416</v>
      </c>
      <c r="I247" s="64">
        <v>17608</v>
      </c>
    </row>
    <row r="248" spans="1:9" x14ac:dyDescent="0.2">
      <c r="A248" s="63">
        <v>124552</v>
      </c>
      <c r="B248" s="64">
        <v>45813</v>
      </c>
      <c r="C248" s="63">
        <v>1</v>
      </c>
      <c r="D248" s="63" t="s">
        <v>8</v>
      </c>
      <c r="E248" s="63"/>
      <c r="F248" s="63"/>
      <c r="G248" s="63"/>
      <c r="H248" s="49">
        <f t="shared" si="3"/>
        <v>2203200328</v>
      </c>
      <c r="I248" s="64">
        <v>17689</v>
      </c>
    </row>
    <row r="249" spans="1:9" x14ac:dyDescent="0.2">
      <c r="A249" s="63">
        <v>125088</v>
      </c>
      <c r="B249" s="64">
        <v>45755</v>
      </c>
      <c r="C249" s="63">
        <v>1</v>
      </c>
      <c r="D249" s="63" t="s">
        <v>8</v>
      </c>
      <c r="E249" s="64">
        <v>45769</v>
      </c>
      <c r="F249" s="63"/>
      <c r="G249" s="63"/>
      <c r="H249" s="49">
        <f t="shared" si="3"/>
        <v>2215058304</v>
      </c>
      <c r="I249" s="64">
        <v>17708</v>
      </c>
    </row>
    <row r="250" spans="1:9" x14ac:dyDescent="0.2">
      <c r="A250" s="63">
        <v>128645</v>
      </c>
      <c r="B250" s="64">
        <v>45819</v>
      </c>
      <c r="C250" s="63">
        <v>1</v>
      </c>
      <c r="D250" s="63" t="s">
        <v>8</v>
      </c>
      <c r="E250" s="63"/>
      <c r="F250" s="63"/>
      <c r="G250" s="63"/>
      <c r="H250" s="49">
        <f t="shared" si="3"/>
        <v>2287436745</v>
      </c>
      <c r="I250" s="64">
        <v>17781</v>
      </c>
    </row>
    <row r="251" spans="1:9" x14ac:dyDescent="0.2">
      <c r="A251" s="63">
        <v>128751</v>
      </c>
      <c r="B251" s="64">
        <v>45778</v>
      </c>
      <c r="C251" s="63">
        <v>1</v>
      </c>
      <c r="D251" s="63" t="s">
        <v>31</v>
      </c>
      <c r="E251" s="64">
        <v>45791</v>
      </c>
      <c r="F251" s="64">
        <v>45810</v>
      </c>
      <c r="G251" s="64">
        <v>45825</v>
      </c>
      <c r="H251" s="49">
        <f t="shared" si="3"/>
        <v>2289965286</v>
      </c>
      <c r="I251" s="64">
        <v>17786</v>
      </c>
    </row>
    <row r="252" spans="1:9" x14ac:dyDescent="0.2">
      <c r="A252" s="63">
        <v>137919</v>
      </c>
      <c r="B252" s="64">
        <v>45814</v>
      </c>
      <c r="C252" s="63">
        <v>1</v>
      </c>
      <c r="D252" s="63" t="s">
        <v>8</v>
      </c>
      <c r="E252" s="63"/>
      <c r="F252" s="63"/>
      <c r="G252" s="63"/>
      <c r="H252" s="49">
        <f t="shared" si="3"/>
        <v>2478266511</v>
      </c>
      <c r="I252" s="64">
        <v>17969</v>
      </c>
    </row>
    <row r="253" spans="1:9" x14ac:dyDescent="0.2">
      <c r="A253" s="63">
        <v>138222</v>
      </c>
      <c r="B253" s="64">
        <v>45790</v>
      </c>
      <c r="C253" s="63">
        <v>1</v>
      </c>
      <c r="D253" s="63" t="s">
        <v>32</v>
      </c>
      <c r="E253" s="64">
        <v>45804</v>
      </c>
      <c r="F253" s="64">
        <v>45805</v>
      </c>
      <c r="G253" s="64">
        <v>45832</v>
      </c>
      <c r="H253" s="49">
        <f t="shared" si="3"/>
        <v>2484955116</v>
      </c>
      <c r="I253" s="64">
        <v>17978</v>
      </c>
    </row>
    <row r="254" spans="1:9" x14ac:dyDescent="0.2">
      <c r="A254" s="63">
        <v>140152</v>
      </c>
      <c r="B254" s="64">
        <v>45812</v>
      </c>
      <c r="C254" s="63">
        <v>1</v>
      </c>
      <c r="D254" s="63" t="s">
        <v>32</v>
      </c>
      <c r="E254" s="63"/>
      <c r="F254" s="63"/>
      <c r="G254" s="63"/>
      <c r="H254" s="49">
        <f t="shared" si="3"/>
        <v>2525258736</v>
      </c>
      <c r="I254" s="64">
        <v>18018</v>
      </c>
    </row>
    <row r="255" spans="1:9" x14ac:dyDescent="0.2">
      <c r="A255" s="63">
        <v>142513</v>
      </c>
      <c r="B255" s="64">
        <v>45793</v>
      </c>
      <c r="C255" s="63">
        <v>1</v>
      </c>
      <c r="D255" s="63" t="s">
        <v>34</v>
      </c>
      <c r="E255" s="64">
        <v>45805</v>
      </c>
      <c r="F255" s="64">
        <v>45811</v>
      </c>
      <c r="G255" s="64">
        <v>45832</v>
      </c>
      <c r="H255" s="49">
        <f t="shared" si="3"/>
        <v>2574497345</v>
      </c>
      <c r="I255" s="64">
        <v>18065</v>
      </c>
    </row>
    <row r="256" spans="1:9" x14ac:dyDescent="0.2">
      <c r="A256" s="63">
        <v>143818</v>
      </c>
      <c r="B256" s="64">
        <v>45779</v>
      </c>
      <c r="C256" s="63">
        <v>1</v>
      </c>
      <c r="D256" s="63" t="s">
        <v>32</v>
      </c>
      <c r="E256" s="64">
        <v>45806</v>
      </c>
      <c r="F256" s="64">
        <v>45806</v>
      </c>
      <c r="G256" s="64">
        <v>45825</v>
      </c>
      <c r="H256" s="49">
        <f t="shared" si="3"/>
        <v>2602386710</v>
      </c>
      <c r="I256" s="64">
        <v>18095</v>
      </c>
    </row>
    <row r="257" spans="1:9" x14ac:dyDescent="0.2">
      <c r="A257" s="63">
        <v>144790</v>
      </c>
      <c r="B257" s="64">
        <v>45813</v>
      </c>
      <c r="C257" s="63">
        <v>1</v>
      </c>
      <c r="D257" s="63" t="s">
        <v>32</v>
      </c>
      <c r="E257" s="63"/>
      <c r="F257" s="63"/>
      <c r="G257" s="63"/>
      <c r="H257" s="49">
        <f t="shared" si="3"/>
        <v>2622870850</v>
      </c>
      <c r="I257" s="64">
        <v>18115</v>
      </c>
    </row>
    <row r="258" spans="1:9" x14ac:dyDescent="0.2">
      <c r="A258" s="63">
        <v>152140</v>
      </c>
      <c r="B258" s="64">
        <v>45778</v>
      </c>
      <c r="C258" s="63">
        <v>1</v>
      </c>
      <c r="D258" s="63" t="s">
        <v>32</v>
      </c>
      <c r="E258" s="64">
        <v>45806</v>
      </c>
      <c r="F258" s="64">
        <v>45810</v>
      </c>
      <c r="G258" s="64">
        <v>45825</v>
      </c>
      <c r="H258" s="49">
        <f t="shared" si="3"/>
        <v>2782336320</v>
      </c>
      <c r="I258" s="64">
        <v>18288</v>
      </c>
    </row>
    <row r="259" spans="1:9" x14ac:dyDescent="0.2">
      <c r="A259" s="63">
        <v>152447</v>
      </c>
      <c r="B259" s="64">
        <v>45771</v>
      </c>
      <c r="C259" s="63">
        <v>1</v>
      </c>
      <c r="D259" s="63" t="s">
        <v>8</v>
      </c>
      <c r="E259" s="64">
        <v>45790</v>
      </c>
      <c r="F259" s="64">
        <v>45812</v>
      </c>
      <c r="G259" s="64">
        <v>45825</v>
      </c>
      <c r="H259" s="49">
        <f t="shared" ref="H259:H322" si="4">A259*I259</f>
        <v>2364910311</v>
      </c>
      <c r="I259" s="64">
        <v>15513</v>
      </c>
    </row>
    <row r="260" spans="1:9" x14ac:dyDescent="0.2">
      <c r="A260" s="63">
        <v>155879</v>
      </c>
      <c r="B260" s="64">
        <v>45818</v>
      </c>
      <c r="C260" s="63">
        <v>1</v>
      </c>
      <c r="D260" s="63" t="s">
        <v>32</v>
      </c>
      <c r="E260" s="63"/>
      <c r="F260" s="63"/>
      <c r="G260" s="63"/>
      <c r="H260" s="49">
        <f t="shared" si="4"/>
        <v>2863341351</v>
      </c>
      <c r="I260" s="64">
        <v>18369</v>
      </c>
    </row>
    <row r="261" spans="1:9" x14ac:dyDescent="0.2">
      <c r="A261" s="63">
        <v>156547</v>
      </c>
      <c r="B261" s="64">
        <v>45786</v>
      </c>
      <c r="C261" s="63">
        <v>1</v>
      </c>
      <c r="D261" s="63" t="s">
        <v>8</v>
      </c>
      <c r="E261" s="64">
        <v>45807</v>
      </c>
      <c r="F261" s="64">
        <v>45799</v>
      </c>
      <c r="G261" s="64">
        <v>45825</v>
      </c>
      <c r="H261" s="49">
        <f t="shared" si="4"/>
        <v>2799060360</v>
      </c>
      <c r="I261" s="64">
        <v>17880</v>
      </c>
    </row>
    <row r="262" spans="1:9" x14ac:dyDescent="0.2">
      <c r="A262" s="63">
        <v>156562</v>
      </c>
      <c r="B262" s="64">
        <v>45811</v>
      </c>
      <c r="C262" s="63">
        <v>1</v>
      </c>
      <c r="D262" s="63" t="s">
        <v>32</v>
      </c>
      <c r="E262" s="63"/>
      <c r="F262" s="63"/>
      <c r="G262" s="63"/>
      <c r="H262" s="49">
        <f t="shared" si="4"/>
        <v>2782576426</v>
      </c>
      <c r="I262" s="64">
        <v>17773</v>
      </c>
    </row>
    <row r="263" spans="1:9" x14ac:dyDescent="0.2">
      <c r="A263" s="63">
        <v>160358</v>
      </c>
      <c r="B263" s="64">
        <v>45813</v>
      </c>
      <c r="C263" s="63">
        <v>1</v>
      </c>
      <c r="D263" s="63" t="s">
        <v>8</v>
      </c>
      <c r="E263" s="63"/>
      <c r="F263" s="63"/>
      <c r="G263" s="63"/>
      <c r="H263" s="49">
        <f t="shared" si="4"/>
        <v>2280130402</v>
      </c>
      <c r="I263" s="64">
        <v>14219</v>
      </c>
    </row>
    <row r="264" spans="1:9" x14ac:dyDescent="0.2">
      <c r="A264" s="63">
        <v>161976</v>
      </c>
      <c r="B264" s="64">
        <v>45806</v>
      </c>
      <c r="C264" s="63">
        <v>1</v>
      </c>
      <c r="D264" s="63" t="s">
        <v>32</v>
      </c>
      <c r="E264" s="64">
        <v>45811</v>
      </c>
      <c r="F264" s="63"/>
      <c r="G264" s="63"/>
      <c r="H264" s="49">
        <f t="shared" si="4"/>
        <v>2801698872</v>
      </c>
      <c r="I264" s="64">
        <v>17297</v>
      </c>
    </row>
    <row r="265" spans="1:9" x14ac:dyDescent="0.2">
      <c r="A265" s="63">
        <v>162818</v>
      </c>
      <c r="B265" s="64">
        <v>45796</v>
      </c>
      <c r="C265" s="63">
        <v>1</v>
      </c>
      <c r="D265" s="63" t="s">
        <v>32</v>
      </c>
      <c r="E265" s="64">
        <v>45812</v>
      </c>
      <c r="F265" s="63"/>
      <c r="G265" s="63"/>
      <c r="H265" s="49">
        <f t="shared" si="4"/>
        <v>3017343176</v>
      </c>
      <c r="I265" s="64">
        <v>18532</v>
      </c>
    </row>
    <row r="266" spans="1:9" x14ac:dyDescent="0.2">
      <c r="A266" s="63">
        <v>166587</v>
      </c>
      <c r="B266" s="64">
        <v>45796</v>
      </c>
      <c r="C266" s="63">
        <v>1</v>
      </c>
      <c r="D266" s="63" t="s">
        <v>31</v>
      </c>
      <c r="E266" s="64">
        <v>45811</v>
      </c>
      <c r="F266" s="64">
        <v>45813</v>
      </c>
      <c r="G266" s="64">
        <v>45827</v>
      </c>
      <c r="H266" s="49">
        <f t="shared" si="4"/>
        <v>3103349223</v>
      </c>
      <c r="I266" s="64">
        <v>18629</v>
      </c>
    </row>
    <row r="267" spans="1:9" x14ac:dyDescent="0.2">
      <c r="A267" s="63">
        <v>168856</v>
      </c>
      <c r="B267" s="64">
        <v>45778</v>
      </c>
      <c r="C267" s="63">
        <v>1</v>
      </c>
      <c r="D267" s="63" t="s">
        <v>34</v>
      </c>
      <c r="E267" s="64">
        <v>45798</v>
      </c>
      <c r="F267" s="64">
        <v>45796</v>
      </c>
      <c r="G267" s="64">
        <v>45832</v>
      </c>
      <c r="H267" s="49">
        <f t="shared" si="4"/>
        <v>3153554656</v>
      </c>
      <c r="I267" s="64">
        <v>18676</v>
      </c>
    </row>
    <row r="268" spans="1:9" x14ac:dyDescent="0.2">
      <c r="A268" s="63">
        <v>174516</v>
      </c>
      <c r="B268" s="64">
        <v>45784</v>
      </c>
      <c r="C268" s="63">
        <v>1</v>
      </c>
      <c r="D268" s="63" t="s">
        <v>32</v>
      </c>
      <c r="E268" s="64">
        <v>45797</v>
      </c>
      <c r="F268" s="64">
        <v>45810</v>
      </c>
      <c r="G268" s="64">
        <v>45825</v>
      </c>
      <c r="H268" s="49">
        <f t="shared" si="4"/>
        <v>3285438216</v>
      </c>
      <c r="I268" s="64">
        <v>18826</v>
      </c>
    </row>
    <row r="269" spans="1:9" x14ac:dyDescent="0.2">
      <c r="A269" s="63">
        <v>175133</v>
      </c>
      <c r="B269" s="64">
        <v>45811</v>
      </c>
      <c r="C269" s="63">
        <v>1</v>
      </c>
      <c r="D269" s="63" t="s">
        <v>32</v>
      </c>
      <c r="E269" s="63"/>
      <c r="F269" s="63"/>
      <c r="G269" s="63"/>
      <c r="H269" s="49">
        <f t="shared" si="4"/>
        <v>1908774567</v>
      </c>
      <c r="I269" s="64">
        <v>10899</v>
      </c>
    </row>
    <row r="270" spans="1:9" x14ac:dyDescent="0.2">
      <c r="A270" s="63">
        <v>176727</v>
      </c>
      <c r="B270" s="64">
        <v>45797</v>
      </c>
      <c r="C270" s="63">
        <v>1</v>
      </c>
      <c r="D270" s="63" t="s">
        <v>8</v>
      </c>
      <c r="E270" s="63"/>
      <c r="F270" s="64">
        <v>45811</v>
      </c>
      <c r="G270" s="63"/>
      <c r="H270" s="49">
        <f t="shared" si="4"/>
        <v>3336782487</v>
      </c>
      <c r="I270" s="64">
        <v>18881</v>
      </c>
    </row>
    <row r="271" spans="1:9" x14ac:dyDescent="0.2">
      <c r="A271" s="63">
        <v>177624</v>
      </c>
      <c r="B271" s="64">
        <v>45800</v>
      </c>
      <c r="C271" s="63">
        <v>1</v>
      </c>
      <c r="D271" s="63" t="s">
        <v>32</v>
      </c>
      <c r="E271" s="64">
        <v>45812</v>
      </c>
      <c r="F271" s="63"/>
      <c r="G271" s="63"/>
      <c r="H271" s="49">
        <f t="shared" si="4"/>
        <v>3365441928</v>
      </c>
      <c r="I271" s="64">
        <v>18947</v>
      </c>
    </row>
    <row r="272" spans="1:9" x14ac:dyDescent="0.2">
      <c r="A272" s="63">
        <v>177638</v>
      </c>
      <c r="B272" s="64">
        <v>45810</v>
      </c>
      <c r="C272" s="63">
        <v>1</v>
      </c>
      <c r="D272" s="63" t="s">
        <v>32</v>
      </c>
      <c r="E272" s="63"/>
      <c r="F272" s="63"/>
      <c r="G272" s="63"/>
      <c r="H272" s="49">
        <f t="shared" si="4"/>
        <v>3368371756</v>
      </c>
      <c r="I272" s="64">
        <v>18962</v>
      </c>
    </row>
    <row r="273" spans="1:9" x14ac:dyDescent="0.2">
      <c r="A273" s="63">
        <v>177662</v>
      </c>
      <c r="B273" s="64">
        <v>45784</v>
      </c>
      <c r="C273" s="63">
        <v>1</v>
      </c>
      <c r="D273" s="63" t="s">
        <v>32</v>
      </c>
      <c r="E273" s="64">
        <v>45800</v>
      </c>
      <c r="F273" s="64">
        <v>45799</v>
      </c>
      <c r="G273" s="64">
        <v>45825</v>
      </c>
      <c r="H273" s="49">
        <f t="shared" si="4"/>
        <v>3369182168</v>
      </c>
      <c r="I273" s="64">
        <v>18964</v>
      </c>
    </row>
    <row r="274" spans="1:9" x14ac:dyDescent="0.2">
      <c r="A274" s="63">
        <v>177727</v>
      </c>
      <c r="B274" s="64">
        <v>45790</v>
      </c>
      <c r="C274" s="63">
        <v>1</v>
      </c>
      <c r="D274" s="63" t="s">
        <v>8</v>
      </c>
      <c r="E274" s="64">
        <v>45803</v>
      </c>
      <c r="F274" s="64">
        <v>45807</v>
      </c>
      <c r="G274" s="64">
        <v>45827</v>
      </c>
      <c r="H274" s="49">
        <f t="shared" si="4"/>
        <v>3371303463</v>
      </c>
      <c r="I274" s="64">
        <v>18969</v>
      </c>
    </row>
    <row r="275" spans="1:9" x14ac:dyDescent="0.2">
      <c r="A275" s="63">
        <v>177975</v>
      </c>
      <c r="B275" s="64">
        <v>45793</v>
      </c>
      <c r="C275" s="63">
        <v>1</v>
      </c>
      <c r="D275" s="63" t="s">
        <v>8</v>
      </c>
      <c r="E275" s="64">
        <v>45811</v>
      </c>
      <c r="F275" s="64">
        <v>45811</v>
      </c>
      <c r="G275" s="64">
        <v>45827</v>
      </c>
      <c r="H275" s="49">
        <f t="shared" si="4"/>
        <v>3390423750</v>
      </c>
      <c r="I275" s="64">
        <v>19050</v>
      </c>
    </row>
    <row r="276" spans="1:9" x14ac:dyDescent="0.2">
      <c r="A276" s="63">
        <v>178093</v>
      </c>
      <c r="B276" s="64">
        <v>45807</v>
      </c>
      <c r="C276" s="63">
        <v>1</v>
      </c>
      <c r="D276" s="63" t="s">
        <v>8</v>
      </c>
      <c r="E276" s="63"/>
      <c r="F276" s="63"/>
      <c r="G276" s="63"/>
      <c r="H276" s="49">
        <f t="shared" si="4"/>
        <v>3395699231</v>
      </c>
      <c r="I276" s="64">
        <v>19067</v>
      </c>
    </row>
    <row r="277" spans="1:9" x14ac:dyDescent="0.2">
      <c r="A277" s="63">
        <v>178160</v>
      </c>
      <c r="B277" s="64">
        <v>45810</v>
      </c>
      <c r="C277" s="63">
        <v>1</v>
      </c>
      <c r="D277" s="63" t="s">
        <v>32</v>
      </c>
      <c r="E277" s="64">
        <v>45814</v>
      </c>
      <c r="F277" s="63"/>
      <c r="G277" s="63"/>
      <c r="H277" s="49">
        <f t="shared" si="4"/>
        <v>2823657840</v>
      </c>
      <c r="I277" s="64">
        <v>15849</v>
      </c>
    </row>
    <row r="278" spans="1:9" x14ac:dyDescent="0.2">
      <c r="A278" s="63">
        <v>178672</v>
      </c>
      <c r="B278" s="64">
        <v>45814</v>
      </c>
      <c r="C278" s="63">
        <v>1</v>
      </c>
      <c r="D278" s="63" t="s">
        <v>32</v>
      </c>
      <c r="E278" s="63"/>
      <c r="F278" s="63"/>
      <c r="G278" s="63"/>
      <c r="H278" s="49">
        <f t="shared" si="4"/>
        <v>3440686704</v>
      </c>
      <c r="I278" s="64">
        <v>19257</v>
      </c>
    </row>
    <row r="279" spans="1:9" x14ac:dyDescent="0.2">
      <c r="A279" s="63">
        <v>178736</v>
      </c>
      <c r="B279" s="64">
        <v>45819</v>
      </c>
      <c r="C279" s="63">
        <v>1</v>
      </c>
      <c r="D279" s="63" t="s">
        <v>8</v>
      </c>
      <c r="E279" s="63"/>
      <c r="F279" s="63"/>
      <c r="G279" s="63"/>
      <c r="H279" s="49">
        <f t="shared" si="4"/>
        <v>3445493872</v>
      </c>
      <c r="I279" s="64">
        <v>19277</v>
      </c>
    </row>
    <row r="280" spans="1:9" x14ac:dyDescent="0.2">
      <c r="A280" s="63">
        <v>178850</v>
      </c>
      <c r="B280" s="64">
        <v>45799</v>
      </c>
      <c r="C280" s="63">
        <v>1</v>
      </c>
      <c r="D280" s="63" t="s">
        <v>8</v>
      </c>
      <c r="E280" s="63"/>
      <c r="F280" s="64">
        <v>45814</v>
      </c>
      <c r="G280" s="63"/>
      <c r="H280" s="49">
        <f t="shared" si="4"/>
        <v>3453593500</v>
      </c>
      <c r="I280" s="64">
        <v>19310</v>
      </c>
    </row>
    <row r="281" spans="1:9" x14ac:dyDescent="0.2">
      <c r="A281" s="63">
        <v>178852</v>
      </c>
      <c r="B281" s="64">
        <v>45784</v>
      </c>
      <c r="C281" s="63">
        <v>1</v>
      </c>
      <c r="D281" s="63" t="s">
        <v>32</v>
      </c>
      <c r="E281" s="63"/>
      <c r="F281" s="64">
        <v>45803</v>
      </c>
      <c r="G281" s="63"/>
      <c r="H281" s="49">
        <f t="shared" si="4"/>
        <v>3453810972</v>
      </c>
      <c r="I281" s="64">
        <v>19311</v>
      </c>
    </row>
    <row r="282" spans="1:9" x14ac:dyDescent="0.2">
      <c r="A282" s="63">
        <v>179427</v>
      </c>
      <c r="B282" s="64">
        <v>45804</v>
      </c>
      <c r="C282" s="63">
        <v>1</v>
      </c>
      <c r="D282" s="63" t="s">
        <v>8</v>
      </c>
      <c r="E282" s="64">
        <v>45813</v>
      </c>
      <c r="F282" s="64">
        <v>45820</v>
      </c>
      <c r="G282" s="64">
        <v>45832</v>
      </c>
      <c r="H282" s="49">
        <f t="shared" si="4"/>
        <v>3493264263</v>
      </c>
      <c r="I282" s="64">
        <v>19469</v>
      </c>
    </row>
    <row r="283" spans="1:9" x14ac:dyDescent="0.2">
      <c r="A283" s="63">
        <v>179445</v>
      </c>
      <c r="B283" s="64">
        <v>45810</v>
      </c>
      <c r="C283" s="63">
        <v>1</v>
      </c>
      <c r="D283" s="63" t="s">
        <v>32</v>
      </c>
      <c r="E283" s="63"/>
      <c r="F283" s="63"/>
      <c r="G283" s="63"/>
      <c r="H283" s="49">
        <f t="shared" si="4"/>
        <v>2959765830</v>
      </c>
      <c r="I283" s="64">
        <v>16494</v>
      </c>
    </row>
    <row r="284" spans="1:9" x14ac:dyDescent="0.2">
      <c r="A284" s="63">
        <v>179456</v>
      </c>
      <c r="B284" s="64">
        <v>45810</v>
      </c>
      <c r="C284" s="63">
        <v>1</v>
      </c>
      <c r="D284" s="63" t="s">
        <v>32</v>
      </c>
      <c r="E284" s="64">
        <v>45817</v>
      </c>
      <c r="F284" s="63"/>
      <c r="G284" s="63"/>
      <c r="H284" s="49">
        <f t="shared" si="4"/>
        <v>2858375168</v>
      </c>
      <c r="I284" s="64">
        <v>15928</v>
      </c>
    </row>
    <row r="285" spans="1:9" x14ac:dyDescent="0.2">
      <c r="A285" s="63">
        <v>180204</v>
      </c>
      <c r="B285" s="64">
        <v>45786</v>
      </c>
      <c r="C285" s="63">
        <v>1</v>
      </c>
      <c r="D285" s="63" t="s">
        <v>32</v>
      </c>
      <c r="E285" s="64">
        <v>45807</v>
      </c>
      <c r="F285" s="64">
        <v>45817</v>
      </c>
      <c r="G285" s="64">
        <v>45832</v>
      </c>
      <c r="H285" s="49">
        <f t="shared" si="4"/>
        <v>2266966320</v>
      </c>
      <c r="I285" s="64">
        <v>12580</v>
      </c>
    </row>
    <row r="286" spans="1:9" x14ac:dyDescent="0.2">
      <c r="A286" s="63">
        <v>180472</v>
      </c>
      <c r="B286" s="64">
        <v>45811</v>
      </c>
      <c r="C286" s="63">
        <v>1</v>
      </c>
      <c r="D286" s="63" t="s">
        <v>31</v>
      </c>
      <c r="E286" s="63"/>
      <c r="F286" s="63"/>
      <c r="G286" s="63"/>
      <c r="H286" s="49">
        <f t="shared" si="4"/>
        <v>3571360408</v>
      </c>
      <c r="I286" s="64">
        <v>19789</v>
      </c>
    </row>
    <row r="287" spans="1:9" x14ac:dyDescent="0.2">
      <c r="A287" s="63">
        <v>180598</v>
      </c>
      <c r="B287" s="64">
        <v>45779</v>
      </c>
      <c r="C287" s="63">
        <v>1</v>
      </c>
      <c r="D287" s="63" t="s">
        <v>32</v>
      </c>
      <c r="E287" s="64">
        <v>45811</v>
      </c>
      <c r="F287" s="63"/>
      <c r="G287" s="63"/>
      <c r="H287" s="49">
        <f t="shared" si="4"/>
        <v>2673211596</v>
      </c>
      <c r="I287" s="64">
        <v>14802</v>
      </c>
    </row>
    <row r="288" spans="1:9" x14ac:dyDescent="0.2">
      <c r="A288" s="63">
        <v>180745</v>
      </c>
      <c r="B288" s="64">
        <v>45789</v>
      </c>
      <c r="C288" s="63">
        <v>1</v>
      </c>
      <c r="D288" s="63" t="s">
        <v>32</v>
      </c>
      <c r="E288" s="64">
        <v>45805</v>
      </c>
      <c r="F288" s="64">
        <v>45803</v>
      </c>
      <c r="G288" s="64">
        <v>45825</v>
      </c>
      <c r="H288" s="49">
        <f t="shared" si="4"/>
        <v>3592306875</v>
      </c>
      <c r="I288" s="64">
        <v>19875</v>
      </c>
    </row>
    <row r="289" spans="1:9" x14ac:dyDescent="0.2">
      <c r="A289" s="63">
        <v>181644</v>
      </c>
      <c r="B289" s="64">
        <v>45810</v>
      </c>
      <c r="C289" s="63">
        <v>1</v>
      </c>
      <c r="D289" s="63" t="s">
        <v>32</v>
      </c>
      <c r="E289" s="63"/>
      <c r="F289" s="64">
        <v>45820</v>
      </c>
      <c r="G289" s="63"/>
      <c r="H289" s="49">
        <f t="shared" si="4"/>
        <v>3664667700</v>
      </c>
      <c r="I289" s="64">
        <v>20175</v>
      </c>
    </row>
    <row r="290" spans="1:9" x14ac:dyDescent="0.2">
      <c r="A290" s="63">
        <v>182350</v>
      </c>
      <c r="B290" s="64">
        <v>45810</v>
      </c>
      <c r="C290" s="63">
        <v>1</v>
      </c>
      <c r="D290" s="63" t="s">
        <v>32</v>
      </c>
      <c r="E290" s="63"/>
      <c r="F290" s="63"/>
      <c r="G290" s="63"/>
      <c r="H290" s="49">
        <f t="shared" si="4"/>
        <v>3481061500</v>
      </c>
      <c r="I290" s="64">
        <v>19090</v>
      </c>
    </row>
    <row r="291" spans="1:9" x14ac:dyDescent="0.2">
      <c r="A291" s="63">
        <v>182652</v>
      </c>
      <c r="B291" s="64">
        <v>45796</v>
      </c>
      <c r="C291" s="63">
        <v>1</v>
      </c>
      <c r="D291" s="63" t="s">
        <v>32</v>
      </c>
      <c r="E291" s="64">
        <v>45803</v>
      </c>
      <c r="F291" s="64">
        <v>45810</v>
      </c>
      <c r="G291" s="64">
        <v>45825</v>
      </c>
      <c r="H291" s="49">
        <f t="shared" si="4"/>
        <v>3954415800</v>
      </c>
      <c r="I291" s="64">
        <v>21650</v>
      </c>
    </row>
    <row r="292" spans="1:9" x14ac:dyDescent="0.2">
      <c r="A292" s="63">
        <v>183016</v>
      </c>
      <c r="B292" s="64">
        <v>45798</v>
      </c>
      <c r="C292" s="63">
        <v>1</v>
      </c>
      <c r="D292" s="63" t="s">
        <v>32</v>
      </c>
      <c r="E292" s="63"/>
      <c r="F292" s="64">
        <v>45811</v>
      </c>
      <c r="G292" s="63"/>
      <c r="H292" s="49">
        <f t="shared" si="4"/>
        <v>3770312616</v>
      </c>
      <c r="I292" s="64">
        <v>20601</v>
      </c>
    </row>
    <row r="293" spans="1:9" x14ac:dyDescent="0.2">
      <c r="A293" s="63">
        <v>183059</v>
      </c>
      <c r="B293" s="64">
        <v>45810</v>
      </c>
      <c r="C293" s="63">
        <v>1</v>
      </c>
      <c r="D293" s="63" t="s">
        <v>32</v>
      </c>
      <c r="E293" s="63"/>
      <c r="F293" s="63"/>
      <c r="G293" s="63"/>
      <c r="H293" s="49">
        <f t="shared" si="4"/>
        <v>2690784241</v>
      </c>
      <c r="I293" s="64">
        <v>14699</v>
      </c>
    </row>
    <row r="294" spans="1:9" x14ac:dyDescent="0.2">
      <c r="A294" s="63">
        <v>183233</v>
      </c>
      <c r="B294" s="64">
        <v>45819</v>
      </c>
      <c r="C294" s="63">
        <v>1</v>
      </c>
      <c r="D294" s="63" t="s">
        <v>32</v>
      </c>
      <c r="E294" s="63"/>
      <c r="F294" s="63"/>
      <c r="G294" s="63"/>
      <c r="H294" s="49">
        <f t="shared" si="4"/>
        <v>4535016750</v>
      </c>
      <c r="I294" s="64">
        <v>24750</v>
      </c>
    </row>
    <row r="295" spans="1:9" x14ac:dyDescent="0.2">
      <c r="A295" s="63">
        <v>183535</v>
      </c>
      <c r="B295" s="64">
        <v>45798</v>
      </c>
      <c r="C295" s="63">
        <v>1</v>
      </c>
      <c r="D295" s="63" t="s">
        <v>31</v>
      </c>
      <c r="E295" s="64">
        <v>45814</v>
      </c>
      <c r="F295" s="63"/>
      <c r="G295" s="63"/>
      <c r="H295" s="49">
        <f t="shared" si="4"/>
        <v>3814591440</v>
      </c>
      <c r="I295" s="64">
        <v>20784</v>
      </c>
    </row>
    <row r="296" spans="1:9" x14ac:dyDescent="0.2">
      <c r="A296" s="63">
        <v>183587</v>
      </c>
      <c r="B296" s="64">
        <v>45778</v>
      </c>
      <c r="C296" s="63">
        <v>1</v>
      </c>
      <c r="D296" s="63" t="s">
        <v>32</v>
      </c>
      <c r="E296" s="64">
        <v>45790</v>
      </c>
      <c r="F296" s="64">
        <v>45820</v>
      </c>
      <c r="G296" s="64">
        <v>45832</v>
      </c>
      <c r="H296" s="49">
        <f t="shared" si="4"/>
        <v>3818242426</v>
      </c>
      <c r="I296" s="64">
        <v>20798</v>
      </c>
    </row>
    <row r="297" spans="1:9" x14ac:dyDescent="0.2">
      <c r="A297" s="63">
        <v>183749</v>
      </c>
      <c r="B297" s="64">
        <v>45810</v>
      </c>
      <c r="C297" s="63">
        <v>1</v>
      </c>
      <c r="D297" s="63" t="s">
        <v>32</v>
      </c>
      <c r="E297" s="63"/>
      <c r="F297" s="63"/>
      <c r="G297" s="63"/>
      <c r="H297" s="49">
        <f t="shared" si="4"/>
        <v>2420709326</v>
      </c>
      <c r="I297" s="64">
        <v>13174</v>
      </c>
    </row>
    <row r="298" spans="1:9" x14ac:dyDescent="0.2">
      <c r="A298" s="63">
        <v>183754</v>
      </c>
      <c r="B298" s="64">
        <v>45812</v>
      </c>
      <c r="C298" s="63">
        <v>1</v>
      </c>
      <c r="D298" s="63" t="s">
        <v>8</v>
      </c>
      <c r="E298" s="63"/>
      <c r="F298" s="63"/>
      <c r="G298" s="63"/>
      <c r="H298" s="49">
        <f t="shared" si="4"/>
        <v>3834762226</v>
      </c>
      <c r="I298" s="64">
        <v>20869</v>
      </c>
    </row>
    <row r="299" spans="1:9" x14ac:dyDescent="0.2">
      <c r="A299" s="63">
        <v>183894</v>
      </c>
      <c r="B299" s="64">
        <v>45813</v>
      </c>
      <c r="C299" s="63">
        <v>1</v>
      </c>
      <c r="D299" s="63" t="s">
        <v>8</v>
      </c>
      <c r="E299" s="63"/>
      <c r="F299" s="63"/>
      <c r="G299" s="63"/>
      <c r="H299" s="49">
        <f t="shared" si="4"/>
        <v>3842281236</v>
      </c>
      <c r="I299" s="64">
        <v>20894</v>
      </c>
    </row>
    <row r="300" spans="1:9" x14ac:dyDescent="0.2">
      <c r="A300" s="63">
        <v>184765</v>
      </c>
      <c r="B300" s="64">
        <v>45810</v>
      </c>
      <c r="C300" s="63">
        <v>1</v>
      </c>
      <c r="D300" s="63" t="s">
        <v>8</v>
      </c>
      <c r="E300" s="63"/>
      <c r="F300" s="63"/>
      <c r="G300" s="63"/>
      <c r="H300" s="49">
        <f t="shared" si="4"/>
        <v>3917757060</v>
      </c>
      <c r="I300" s="64">
        <v>21204</v>
      </c>
    </row>
    <row r="301" spans="1:9" x14ac:dyDescent="0.2">
      <c r="A301" s="63">
        <v>184903</v>
      </c>
      <c r="B301" s="64">
        <v>45814</v>
      </c>
      <c r="C301" s="63">
        <v>1</v>
      </c>
      <c r="D301" s="63" t="s">
        <v>31</v>
      </c>
      <c r="E301" s="63"/>
      <c r="F301" s="63"/>
      <c r="G301" s="63"/>
      <c r="H301" s="49">
        <f t="shared" si="4"/>
        <v>2194428804</v>
      </c>
      <c r="I301" s="64">
        <v>11868</v>
      </c>
    </row>
    <row r="302" spans="1:9" x14ac:dyDescent="0.2">
      <c r="A302" s="63">
        <v>185192</v>
      </c>
      <c r="B302" s="64">
        <v>45785</v>
      </c>
      <c r="C302" s="63">
        <v>1</v>
      </c>
      <c r="D302" s="63" t="s">
        <v>32</v>
      </c>
      <c r="E302" s="64">
        <v>45791</v>
      </c>
      <c r="F302" s="64">
        <v>45814</v>
      </c>
      <c r="G302" s="64">
        <v>45827</v>
      </c>
      <c r="H302" s="49">
        <f t="shared" si="4"/>
        <v>5570390168</v>
      </c>
      <c r="I302" s="64">
        <v>30079</v>
      </c>
    </row>
    <row r="303" spans="1:9" x14ac:dyDescent="0.2">
      <c r="A303" s="63">
        <v>185258</v>
      </c>
      <c r="B303" s="64">
        <v>45792</v>
      </c>
      <c r="C303" s="63">
        <v>1</v>
      </c>
      <c r="D303" s="63" t="s">
        <v>8</v>
      </c>
      <c r="E303" s="64">
        <v>45804</v>
      </c>
      <c r="F303" s="64">
        <v>45804</v>
      </c>
      <c r="G303" s="64">
        <v>45827</v>
      </c>
      <c r="H303" s="49">
        <f t="shared" si="4"/>
        <v>3958407686</v>
      </c>
      <c r="I303" s="64">
        <v>21367</v>
      </c>
    </row>
    <row r="304" spans="1:9" x14ac:dyDescent="0.2">
      <c r="A304" s="63">
        <v>185375</v>
      </c>
      <c r="B304" s="64">
        <v>45784</v>
      </c>
      <c r="C304" s="63">
        <v>1</v>
      </c>
      <c r="D304" s="63" t="s">
        <v>32</v>
      </c>
      <c r="E304" s="64">
        <v>45807</v>
      </c>
      <c r="F304" s="64">
        <v>45807</v>
      </c>
      <c r="G304" s="64">
        <v>45825</v>
      </c>
      <c r="H304" s="49">
        <f t="shared" si="4"/>
        <v>3964244375</v>
      </c>
      <c r="I304" s="64">
        <v>21385</v>
      </c>
    </row>
    <row r="305" spans="1:9" x14ac:dyDescent="0.2">
      <c r="A305" s="63">
        <v>185719</v>
      </c>
      <c r="B305" s="64">
        <v>45810</v>
      </c>
      <c r="C305" s="63">
        <v>1</v>
      </c>
      <c r="D305" s="63" t="s">
        <v>32</v>
      </c>
      <c r="E305" s="63"/>
      <c r="F305" s="63"/>
      <c r="G305" s="63"/>
      <c r="H305" s="49">
        <f t="shared" si="4"/>
        <v>4128347651</v>
      </c>
      <c r="I305" s="64">
        <v>22229</v>
      </c>
    </row>
    <row r="306" spans="1:9" x14ac:dyDescent="0.2">
      <c r="A306" s="63">
        <v>185790</v>
      </c>
      <c r="B306" s="64">
        <v>45784</v>
      </c>
      <c r="C306" s="63">
        <v>1</v>
      </c>
      <c r="D306" s="63" t="s">
        <v>32</v>
      </c>
      <c r="E306" s="64">
        <v>45794</v>
      </c>
      <c r="F306" s="64">
        <v>45811</v>
      </c>
      <c r="G306" s="64">
        <v>45825</v>
      </c>
      <c r="H306" s="49">
        <f t="shared" si="4"/>
        <v>4808802570</v>
      </c>
      <c r="I306" s="64">
        <v>25883</v>
      </c>
    </row>
    <row r="307" spans="1:9" x14ac:dyDescent="0.2">
      <c r="A307" s="63">
        <v>185809</v>
      </c>
      <c r="B307" s="64">
        <v>45807</v>
      </c>
      <c r="C307" s="63">
        <v>1</v>
      </c>
      <c r="D307" s="63" t="s">
        <v>8</v>
      </c>
      <c r="E307" s="64">
        <v>45810</v>
      </c>
      <c r="F307" s="63"/>
      <c r="G307" s="63"/>
      <c r="H307" s="49">
        <f t="shared" si="4"/>
        <v>3842344311</v>
      </c>
      <c r="I307" s="64">
        <v>20679</v>
      </c>
    </row>
    <row r="308" spans="1:9" x14ac:dyDescent="0.2">
      <c r="A308" s="63">
        <v>186020</v>
      </c>
      <c r="B308" s="64">
        <v>45779</v>
      </c>
      <c r="C308" s="63">
        <v>1</v>
      </c>
      <c r="D308" s="63" t="s">
        <v>32</v>
      </c>
      <c r="E308" s="64">
        <v>45800</v>
      </c>
      <c r="F308" s="64">
        <v>45798</v>
      </c>
      <c r="G308" s="64">
        <v>45825</v>
      </c>
      <c r="H308" s="49">
        <f t="shared" si="4"/>
        <v>2188525300</v>
      </c>
      <c r="I308" s="64">
        <v>11765</v>
      </c>
    </row>
    <row r="309" spans="1:9" x14ac:dyDescent="0.2">
      <c r="A309" s="63">
        <v>186093</v>
      </c>
      <c r="B309" s="64">
        <v>45796</v>
      </c>
      <c r="C309" s="63">
        <v>1</v>
      </c>
      <c r="D309" s="63" t="s">
        <v>8</v>
      </c>
      <c r="E309" s="64">
        <v>45807</v>
      </c>
      <c r="F309" s="64">
        <v>45812</v>
      </c>
      <c r="G309" s="64">
        <v>45827</v>
      </c>
      <c r="H309" s="49">
        <f t="shared" si="4"/>
        <v>4017933963</v>
      </c>
      <c r="I309" s="64">
        <v>21591</v>
      </c>
    </row>
    <row r="310" spans="1:9" x14ac:dyDescent="0.2">
      <c r="A310" s="63">
        <v>186480</v>
      </c>
      <c r="B310" s="64">
        <v>45789</v>
      </c>
      <c r="C310" s="63">
        <v>1</v>
      </c>
      <c r="D310" s="63" t="s">
        <v>32</v>
      </c>
      <c r="E310" s="63"/>
      <c r="F310" s="64">
        <v>45803</v>
      </c>
      <c r="G310" s="63"/>
      <c r="H310" s="49">
        <f t="shared" si="4"/>
        <v>3081395520</v>
      </c>
      <c r="I310" s="64">
        <v>16524</v>
      </c>
    </row>
    <row r="311" spans="1:9" x14ac:dyDescent="0.2">
      <c r="A311" s="63">
        <v>186487</v>
      </c>
      <c r="B311" s="64">
        <v>45779</v>
      </c>
      <c r="C311" s="63">
        <v>1</v>
      </c>
      <c r="D311" s="63" t="s">
        <v>32</v>
      </c>
      <c r="E311" s="64">
        <v>45805</v>
      </c>
      <c r="F311" s="63"/>
      <c r="G311" s="63"/>
      <c r="H311" s="49">
        <f t="shared" si="4"/>
        <v>4473636643</v>
      </c>
      <c r="I311" s="64">
        <v>23989</v>
      </c>
    </row>
    <row r="312" spans="1:9" x14ac:dyDescent="0.2">
      <c r="A312" s="63">
        <v>186491</v>
      </c>
      <c r="B312" s="64">
        <v>45784</v>
      </c>
      <c r="C312" s="63">
        <v>1</v>
      </c>
      <c r="D312" s="63" t="s">
        <v>32</v>
      </c>
      <c r="E312" s="64">
        <v>45797</v>
      </c>
      <c r="F312" s="63"/>
      <c r="G312" s="63"/>
      <c r="H312" s="49">
        <f t="shared" si="4"/>
        <v>4047600664</v>
      </c>
      <c r="I312" s="64">
        <v>21704</v>
      </c>
    </row>
    <row r="313" spans="1:9" x14ac:dyDescent="0.2">
      <c r="A313" s="63">
        <v>186665</v>
      </c>
      <c r="B313" s="64">
        <v>45810</v>
      </c>
      <c r="C313" s="63">
        <v>1</v>
      </c>
      <c r="D313" s="63" t="s">
        <v>32</v>
      </c>
      <c r="E313" s="63"/>
      <c r="F313" s="63"/>
      <c r="G313" s="63"/>
      <c r="H313" s="49">
        <f t="shared" si="4"/>
        <v>2374005470</v>
      </c>
      <c r="I313" s="64">
        <v>12718</v>
      </c>
    </row>
    <row r="314" spans="1:9" x14ac:dyDescent="0.2">
      <c r="A314" s="63">
        <v>187273</v>
      </c>
      <c r="B314" s="64">
        <v>45810</v>
      </c>
      <c r="C314" s="63">
        <v>1</v>
      </c>
      <c r="D314" s="63" t="s">
        <v>8</v>
      </c>
      <c r="E314" s="64">
        <v>45812</v>
      </c>
      <c r="F314" s="63"/>
      <c r="G314" s="63"/>
      <c r="H314" s="49">
        <f t="shared" si="4"/>
        <v>4114575083</v>
      </c>
      <c r="I314" s="64">
        <v>21971</v>
      </c>
    </row>
    <row r="315" spans="1:9" x14ac:dyDescent="0.2">
      <c r="A315" s="63">
        <v>187364</v>
      </c>
      <c r="B315" s="64">
        <v>45804</v>
      </c>
      <c r="C315" s="63">
        <v>1</v>
      </c>
      <c r="D315" s="63" t="s">
        <v>8</v>
      </c>
      <c r="E315" s="63"/>
      <c r="F315" s="64">
        <v>45817</v>
      </c>
      <c r="G315" s="63"/>
      <c r="H315" s="49">
        <f t="shared" si="4"/>
        <v>3044477636</v>
      </c>
      <c r="I315" s="64">
        <v>16249</v>
      </c>
    </row>
    <row r="316" spans="1:9" x14ac:dyDescent="0.2">
      <c r="A316" s="63">
        <v>187479</v>
      </c>
      <c r="B316" s="64">
        <v>45806</v>
      </c>
      <c r="C316" s="63">
        <v>1</v>
      </c>
      <c r="D316" s="63" t="s">
        <v>8</v>
      </c>
      <c r="E316" s="64">
        <v>45811</v>
      </c>
      <c r="F316" s="64">
        <v>45818</v>
      </c>
      <c r="G316" s="64">
        <v>45832</v>
      </c>
      <c r="H316" s="49">
        <f t="shared" si="4"/>
        <v>2797749117</v>
      </c>
      <c r="I316" s="64">
        <v>14923</v>
      </c>
    </row>
    <row r="317" spans="1:9" x14ac:dyDescent="0.2">
      <c r="A317" s="63">
        <v>187593</v>
      </c>
      <c r="B317" s="64">
        <v>45784</v>
      </c>
      <c r="C317" s="63">
        <v>1</v>
      </c>
      <c r="D317" s="63" t="s">
        <v>8</v>
      </c>
      <c r="E317" s="64">
        <v>45796</v>
      </c>
      <c r="F317" s="64">
        <v>45817</v>
      </c>
      <c r="G317" s="64">
        <v>45832</v>
      </c>
      <c r="H317" s="49">
        <f t="shared" si="4"/>
        <v>4220467314</v>
      </c>
      <c r="I317" s="64">
        <v>22498</v>
      </c>
    </row>
    <row r="318" spans="1:9" x14ac:dyDescent="0.2">
      <c r="A318" s="63">
        <v>187609</v>
      </c>
      <c r="B318" s="64">
        <v>45796</v>
      </c>
      <c r="C318" s="63">
        <v>1</v>
      </c>
      <c r="D318" s="63" t="s">
        <v>8</v>
      </c>
      <c r="E318" s="64">
        <v>45812</v>
      </c>
      <c r="F318" s="63"/>
      <c r="G318" s="63"/>
      <c r="H318" s="49">
        <f t="shared" si="4"/>
        <v>4154226087</v>
      </c>
      <c r="I318" s="64">
        <v>22143</v>
      </c>
    </row>
    <row r="319" spans="1:9" x14ac:dyDescent="0.2">
      <c r="A319" s="63">
        <v>187617</v>
      </c>
      <c r="B319" s="64">
        <v>45798</v>
      </c>
      <c r="C319" s="63">
        <v>1</v>
      </c>
      <c r="D319" s="63" t="s">
        <v>8</v>
      </c>
      <c r="E319" s="64">
        <v>45811</v>
      </c>
      <c r="F319" s="64">
        <v>45807</v>
      </c>
      <c r="G319" s="64">
        <v>45827</v>
      </c>
      <c r="H319" s="49">
        <f t="shared" si="4"/>
        <v>4596616500</v>
      </c>
      <c r="I319" s="64">
        <v>24500</v>
      </c>
    </row>
    <row r="320" spans="1:9" x14ac:dyDescent="0.2">
      <c r="A320" s="63">
        <v>187619</v>
      </c>
      <c r="B320" s="64">
        <v>45803</v>
      </c>
      <c r="C320" s="63">
        <v>1</v>
      </c>
      <c r="D320" s="63" t="s">
        <v>8</v>
      </c>
      <c r="E320" s="63"/>
      <c r="F320" s="63"/>
      <c r="G320" s="63"/>
      <c r="H320" s="49">
        <f t="shared" si="4"/>
        <v>4419365545</v>
      </c>
      <c r="I320" s="64">
        <v>23555</v>
      </c>
    </row>
    <row r="321" spans="1:9" x14ac:dyDescent="0.2">
      <c r="A321" s="63">
        <v>187684</v>
      </c>
      <c r="B321" s="64">
        <v>45809</v>
      </c>
      <c r="C321" s="63">
        <v>1</v>
      </c>
      <c r="D321" s="63" t="s">
        <v>8</v>
      </c>
      <c r="E321" s="63"/>
      <c r="F321" s="63"/>
      <c r="G321" s="63"/>
      <c r="H321" s="49">
        <f t="shared" si="4"/>
        <v>4628287440</v>
      </c>
      <c r="I321" s="64">
        <v>24660</v>
      </c>
    </row>
    <row r="322" spans="1:9" x14ac:dyDescent="0.2">
      <c r="A322" s="63">
        <v>9000000061</v>
      </c>
      <c r="B322" s="64">
        <v>45728</v>
      </c>
      <c r="C322" s="63">
        <v>1</v>
      </c>
      <c r="D322" s="63" t="s">
        <v>8</v>
      </c>
      <c r="E322" s="64">
        <v>45755</v>
      </c>
      <c r="F322" s="64">
        <v>45784</v>
      </c>
      <c r="G322" s="64">
        <v>45797</v>
      </c>
      <c r="H322" s="49">
        <f t="shared" si="4"/>
        <v>227151001539579</v>
      </c>
      <c r="I322" s="64">
        <v>25239</v>
      </c>
    </row>
    <row r="323" spans="1:9" x14ac:dyDescent="0.2">
      <c r="A323" s="63">
        <v>9000000061</v>
      </c>
      <c r="B323" s="64">
        <v>45778</v>
      </c>
      <c r="C323" s="63">
        <v>1</v>
      </c>
      <c r="D323" s="63" t="s">
        <v>34</v>
      </c>
      <c r="E323" s="63"/>
      <c r="F323" s="63"/>
      <c r="G323" s="63"/>
      <c r="H323" s="49">
        <f t="shared" ref="H323" si="5">A323*I323</f>
        <v>227151001539579</v>
      </c>
      <c r="I323" s="64">
        <v>25239</v>
      </c>
    </row>
    <row r="324" spans="1:9" x14ac:dyDescent="0.2">
      <c r="H324" s="49">
        <f t="shared" ref="H323:H386" si="6">A324*I324</f>
        <v>0</v>
      </c>
    </row>
    <row r="325" spans="1:9" x14ac:dyDescent="0.2">
      <c r="H325" s="49">
        <f t="shared" si="6"/>
        <v>0</v>
      </c>
    </row>
    <row r="326" spans="1:9" x14ac:dyDescent="0.2">
      <c r="H326" s="49">
        <f t="shared" si="6"/>
        <v>0</v>
      </c>
    </row>
    <row r="327" spans="1:9" x14ac:dyDescent="0.2">
      <c r="H327" s="49">
        <f t="shared" si="6"/>
        <v>0</v>
      </c>
    </row>
    <row r="328" spans="1:9" x14ac:dyDescent="0.2">
      <c r="H328" s="49">
        <f t="shared" si="6"/>
        <v>0</v>
      </c>
    </row>
    <row r="329" spans="1:9" x14ac:dyDescent="0.2">
      <c r="H329" s="49">
        <f t="shared" si="6"/>
        <v>0</v>
      </c>
    </row>
    <row r="330" spans="1:9" x14ac:dyDescent="0.2">
      <c r="H330" s="49">
        <f t="shared" si="6"/>
        <v>0</v>
      </c>
    </row>
    <row r="331" spans="1:9" x14ac:dyDescent="0.2">
      <c r="H331" s="49">
        <f t="shared" si="6"/>
        <v>0</v>
      </c>
    </row>
    <row r="332" spans="1:9" x14ac:dyDescent="0.2">
      <c r="H332" s="49">
        <f t="shared" si="6"/>
        <v>0</v>
      </c>
    </row>
    <row r="333" spans="1:9" x14ac:dyDescent="0.2">
      <c r="H333" s="49">
        <f t="shared" si="6"/>
        <v>0</v>
      </c>
    </row>
    <row r="334" spans="1:9" x14ac:dyDescent="0.2">
      <c r="H334" s="49">
        <f t="shared" si="6"/>
        <v>0</v>
      </c>
    </row>
    <row r="335" spans="1:9" x14ac:dyDescent="0.2">
      <c r="H335" s="49">
        <f t="shared" si="6"/>
        <v>0</v>
      </c>
    </row>
    <row r="336" spans="1:9" x14ac:dyDescent="0.2">
      <c r="H336" s="49">
        <f t="shared" si="6"/>
        <v>0</v>
      </c>
    </row>
    <row r="337" spans="8:8" x14ac:dyDescent="0.2">
      <c r="H337" s="49">
        <f t="shared" si="6"/>
        <v>0</v>
      </c>
    </row>
    <row r="338" spans="8:8" x14ac:dyDescent="0.2">
      <c r="H338" s="49">
        <f t="shared" si="6"/>
        <v>0</v>
      </c>
    </row>
    <row r="339" spans="8:8" x14ac:dyDescent="0.2">
      <c r="H339" s="49">
        <f t="shared" si="6"/>
        <v>0</v>
      </c>
    </row>
    <row r="340" spans="8:8" x14ac:dyDescent="0.2">
      <c r="H340" s="49">
        <f t="shared" si="6"/>
        <v>0</v>
      </c>
    </row>
    <row r="341" spans="8:8" x14ac:dyDescent="0.2">
      <c r="H341" s="49">
        <f t="shared" si="6"/>
        <v>0</v>
      </c>
    </row>
    <row r="342" spans="8:8" x14ac:dyDescent="0.2">
      <c r="H342" s="49">
        <f t="shared" si="6"/>
        <v>0</v>
      </c>
    </row>
    <row r="343" spans="8:8" x14ac:dyDescent="0.2">
      <c r="H343" s="49">
        <f t="shared" si="6"/>
        <v>0</v>
      </c>
    </row>
    <row r="344" spans="8:8" x14ac:dyDescent="0.2">
      <c r="H344" s="49">
        <f t="shared" si="6"/>
        <v>0</v>
      </c>
    </row>
    <row r="345" spans="8:8" x14ac:dyDescent="0.2">
      <c r="H345" s="49">
        <f t="shared" si="6"/>
        <v>0</v>
      </c>
    </row>
    <row r="346" spans="8:8" x14ac:dyDescent="0.2">
      <c r="H346" s="49">
        <f t="shared" si="6"/>
        <v>0</v>
      </c>
    </row>
    <row r="347" spans="8:8" x14ac:dyDescent="0.2">
      <c r="H347" s="49">
        <f t="shared" si="6"/>
        <v>0</v>
      </c>
    </row>
    <row r="348" spans="8:8" x14ac:dyDescent="0.2">
      <c r="H348" s="49">
        <f t="shared" si="6"/>
        <v>0</v>
      </c>
    </row>
    <row r="349" spans="8:8" x14ac:dyDescent="0.2">
      <c r="H349" s="49">
        <f t="shared" si="6"/>
        <v>0</v>
      </c>
    </row>
    <row r="350" spans="8:8" x14ac:dyDescent="0.2">
      <c r="H350" s="49">
        <f t="shared" si="6"/>
        <v>0</v>
      </c>
    </row>
    <row r="351" spans="8:8" x14ac:dyDescent="0.2">
      <c r="H351" s="49">
        <f t="shared" si="6"/>
        <v>0</v>
      </c>
    </row>
    <row r="352" spans="8:8" x14ac:dyDescent="0.2">
      <c r="H352" s="49">
        <f t="shared" si="6"/>
        <v>0</v>
      </c>
    </row>
    <row r="353" spans="8:8" x14ac:dyDescent="0.2">
      <c r="H353" s="49">
        <f t="shared" si="6"/>
        <v>0</v>
      </c>
    </row>
    <row r="354" spans="8:8" x14ac:dyDescent="0.2">
      <c r="H354" s="49">
        <f t="shared" si="6"/>
        <v>0</v>
      </c>
    </row>
    <row r="355" spans="8:8" x14ac:dyDescent="0.2">
      <c r="H355" s="49">
        <f t="shared" si="6"/>
        <v>0</v>
      </c>
    </row>
    <row r="356" spans="8:8" x14ac:dyDescent="0.2">
      <c r="H356" s="49">
        <f t="shared" si="6"/>
        <v>0</v>
      </c>
    </row>
    <row r="357" spans="8:8" x14ac:dyDescent="0.2">
      <c r="H357" s="49">
        <f t="shared" si="6"/>
        <v>0</v>
      </c>
    </row>
    <row r="358" spans="8:8" x14ac:dyDescent="0.2">
      <c r="H358" s="49">
        <f t="shared" si="6"/>
        <v>0</v>
      </c>
    </row>
    <row r="359" spans="8:8" x14ac:dyDescent="0.2">
      <c r="H359" s="49">
        <f t="shared" si="6"/>
        <v>0</v>
      </c>
    </row>
    <row r="360" spans="8:8" x14ac:dyDescent="0.2">
      <c r="H360" s="49">
        <f t="shared" si="6"/>
        <v>0</v>
      </c>
    </row>
    <row r="361" spans="8:8" x14ac:dyDescent="0.2">
      <c r="H361" s="49">
        <f t="shared" si="6"/>
        <v>0</v>
      </c>
    </row>
    <row r="362" spans="8:8" x14ac:dyDescent="0.2">
      <c r="H362" s="49">
        <f t="shared" si="6"/>
        <v>0</v>
      </c>
    </row>
    <row r="363" spans="8:8" x14ac:dyDescent="0.2">
      <c r="H363" s="49">
        <f t="shared" si="6"/>
        <v>0</v>
      </c>
    </row>
    <row r="364" spans="8:8" x14ac:dyDescent="0.2">
      <c r="H364" s="49">
        <f t="shared" si="6"/>
        <v>0</v>
      </c>
    </row>
    <row r="365" spans="8:8" x14ac:dyDescent="0.2">
      <c r="H365" s="49">
        <f t="shared" si="6"/>
        <v>0</v>
      </c>
    </row>
    <row r="366" spans="8:8" x14ac:dyDescent="0.2">
      <c r="H366" s="49">
        <f t="shared" si="6"/>
        <v>0</v>
      </c>
    </row>
    <row r="367" spans="8:8" x14ac:dyDescent="0.2">
      <c r="H367" s="49">
        <f t="shared" si="6"/>
        <v>0</v>
      </c>
    </row>
    <row r="368" spans="8:8" x14ac:dyDescent="0.2">
      <c r="H368" s="49">
        <f t="shared" si="6"/>
        <v>0</v>
      </c>
    </row>
    <row r="369" spans="8:8" x14ac:dyDescent="0.2">
      <c r="H369" s="49">
        <f t="shared" si="6"/>
        <v>0</v>
      </c>
    </row>
    <row r="370" spans="8:8" x14ac:dyDescent="0.2">
      <c r="H370" s="49">
        <f t="shared" si="6"/>
        <v>0</v>
      </c>
    </row>
    <row r="371" spans="8:8" x14ac:dyDescent="0.2">
      <c r="H371" s="49">
        <f t="shared" si="6"/>
        <v>0</v>
      </c>
    </row>
    <row r="372" spans="8:8" x14ac:dyDescent="0.2">
      <c r="H372" s="49">
        <f t="shared" si="6"/>
        <v>0</v>
      </c>
    </row>
    <row r="373" spans="8:8" x14ac:dyDescent="0.2">
      <c r="H373" s="49">
        <f t="shared" si="6"/>
        <v>0</v>
      </c>
    </row>
    <row r="374" spans="8:8" x14ac:dyDescent="0.2">
      <c r="H374" s="49">
        <f t="shared" si="6"/>
        <v>0</v>
      </c>
    </row>
    <row r="375" spans="8:8" x14ac:dyDescent="0.2">
      <c r="H375" s="49">
        <f t="shared" si="6"/>
        <v>0</v>
      </c>
    </row>
    <row r="376" spans="8:8" x14ac:dyDescent="0.2">
      <c r="H376" s="49">
        <f t="shared" si="6"/>
        <v>0</v>
      </c>
    </row>
    <row r="377" spans="8:8" x14ac:dyDescent="0.2">
      <c r="H377" s="49">
        <f t="shared" si="6"/>
        <v>0</v>
      </c>
    </row>
    <row r="378" spans="8:8" x14ac:dyDescent="0.2">
      <c r="H378" s="49">
        <f t="shared" si="6"/>
        <v>0</v>
      </c>
    </row>
    <row r="379" spans="8:8" x14ac:dyDescent="0.2">
      <c r="H379" s="49">
        <f t="shared" si="6"/>
        <v>0</v>
      </c>
    </row>
    <row r="380" spans="8:8" x14ac:dyDescent="0.2">
      <c r="H380" s="49">
        <f t="shared" si="6"/>
        <v>0</v>
      </c>
    </row>
    <row r="381" spans="8:8" x14ac:dyDescent="0.2">
      <c r="H381" s="49">
        <f t="shared" si="6"/>
        <v>0</v>
      </c>
    </row>
    <row r="382" spans="8:8" x14ac:dyDescent="0.2">
      <c r="H382" s="49">
        <f t="shared" si="6"/>
        <v>0</v>
      </c>
    </row>
    <row r="383" spans="8:8" x14ac:dyDescent="0.2">
      <c r="H383" s="49">
        <f t="shared" si="6"/>
        <v>0</v>
      </c>
    </row>
    <row r="384" spans="8:8" x14ac:dyDescent="0.2">
      <c r="H384" s="49">
        <f t="shared" si="6"/>
        <v>0</v>
      </c>
    </row>
    <row r="385" spans="8:8" x14ac:dyDescent="0.2">
      <c r="H385" s="49">
        <f t="shared" si="6"/>
        <v>0</v>
      </c>
    </row>
    <row r="386" spans="8:8" x14ac:dyDescent="0.2">
      <c r="H386" s="49">
        <f t="shared" si="6"/>
        <v>0</v>
      </c>
    </row>
    <row r="387" spans="8:8" x14ac:dyDescent="0.2">
      <c r="H387" s="49">
        <f t="shared" ref="H387:H450" si="7">A387*I387</f>
        <v>0</v>
      </c>
    </row>
    <row r="388" spans="8:8" x14ac:dyDescent="0.2">
      <c r="H388" s="49">
        <f t="shared" si="7"/>
        <v>0</v>
      </c>
    </row>
    <row r="389" spans="8:8" x14ac:dyDescent="0.2">
      <c r="H389" s="49">
        <f t="shared" si="7"/>
        <v>0</v>
      </c>
    </row>
    <row r="390" spans="8:8" x14ac:dyDescent="0.2">
      <c r="H390" s="49">
        <f t="shared" si="7"/>
        <v>0</v>
      </c>
    </row>
    <row r="391" spans="8:8" x14ac:dyDescent="0.2">
      <c r="H391" s="49">
        <f t="shared" si="7"/>
        <v>0</v>
      </c>
    </row>
    <row r="392" spans="8:8" x14ac:dyDescent="0.2">
      <c r="H392" s="49">
        <f t="shared" si="7"/>
        <v>0</v>
      </c>
    </row>
    <row r="393" spans="8:8" x14ac:dyDescent="0.2">
      <c r="H393" s="49">
        <f t="shared" si="7"/>
        <v>0</v>
      </c>
    </row>
    <row r="394" spans="8:8" x14ac:dyDescent="0.2">
      <c r="H394" s="49">
        <f t="shared" si="7"/>
        <v>0</v>
      </c>
    </row>
    <row r="395" spans="8:8" x14ac:dyDescent="0.2">
      <c r="H395" s="49">
        <f t="shared" si="7"/>
        <v>0</v>
      </c>
    </row>
    <row r="396" spans="8:8" x14ac:dyDescent="0.2">
      <c r="H396" s="49">
        <f t="shared" si="7"/>
        <v>0</v>
      </c>
    </row>
    <row r="397" spans="8:8" x14ac:dyDescent="0.2">
      <c r="H397" s="49">
        <f t="shared" si="7"/>
        <v>0</v>
      </c>
    </row>
    <row r="398" spans="8:8" x14ac:dyDescent="0.2">
      <c r="H398" s="49">
        <f t="shared" si="7"/>
        <v>0</v>
      </c>
    </row>
    <row r="399" spans="8:8" x14ac:dyDescent="0.2">
      <c r="H399" s="49">
        <f t="shared" si="7"/>
        <v>0</v>
      </c>
    </row>
    <row r="400" spans="8:8" x14ac:dyDescent="0.2">
      <c r="H400" s="49">
        <f t="shared" si="7"/>
        <v>0</v>
      </c>
    </row>
    <row r="401" spans="8:8" x14ac:dyDescent="0.2">
      <c r="H401" s="49">
        <f t="shared" si="7"/>
        <v>0</v>
      </c>
    </row>
    <row r="402" spans="8:8" x14ac:dyDescent="0.2">
      <c r="H402" s="49">
        <f t="shared" si="7"/>
        <v>0</v>
      </c>
    </row>
    <row r="403" spans="8:8" x14ac:dyDescent="0.2">
      <c r="H403" s="49">
        <f t="shared" si="7"/>
        <v>0</v>
      </c>
    </row>
    <row r="404" spans="8:8" x14ac:dyDescent="0.2">
      <c r="H404" s="49">
        <f t="shared" si="7"/>
        <v>0</v>
      </c>
    </row>
    <row r="405" spans="8:8" x14ac:dyDescent="0.2">
      <c r="H405" s="49">
        <f t="shared" si="7"/>
        <v>0</v>
      </c>
    </row>
    <row r="406" spans="8:8" x14ac:dyDescent="0.2">
      <c r="H406" s="49">
        <f t="shared" si="7"/>
        <v>0</v>
      </c>
    </row>
    <row r="407" spans="8:8" x14ac:dyDescent="0.2">
      <c r="H407" s="49">
        <f t="shared" si="7"/>
        <v>0</v>
      </c>
    </row>
    <row r="408" spans="8:8" x14ac:dyDescent="0.2">
      <c r="H408" s="49">
        <f t="shared" si="7"/>
        <v>0</v>
      </c>
    </row>
    <row r="409" spans="8:8" x14ac:dyDescent="0.2">
      <c r="H409" s="49">
        <f t="shared" si="7"/>
        <v>0</v>
      </c>
    </row>
    <row r="410" spans="8:8" x14ac:dyDescent="0.2">
      <c r="H410" s="49">
        <f t="shared" si="7"/>
        <v>0</v>
      </c>
    </row>
    <row r="411" spans="8:8" x14ac:dyDescent="0.2">
      <c r="H411" s="49">
        <f t="shared" si="7"/>
        <v>0</v>
      </c>
    </row>
    <row r="412" spans="8:8" x14ac:dyDescent="0.2">
      <c r="H412" s="49">
        <f t="shared" si="7"/>
        <v>0</v>
      </c>
    </row>
    <row r="413" spans="8:8" x14ac:dyDescent="0.2">
      <c r="H413" s="49">
        <f t="shared" si="7"/>
        <v>0</v>
      </c>
    </row>
    <row r="414" spans="8:8" x14ac:dyDescent="0.2">
      <c r="H414" s="49">
        <f t="shared" si="7"/>
        <v>0</v>
      </c>
    </row>
    <row r="415" spans="8:8" x14ac:dyDescent="0.2">
      <c r="H415" s="49">
        <f t="shared" si="7"/>
        <v>0</v>
      </c>
    </row>
    <row r="416" spans="8:8" x14ac:dyDescent="0.2">
      <c r="H416" s="49">
        <f t="shared" si="7"/>
        <v>0</v>
      </c>
    </row>
    <row r="417" spans="8:8" x14ac:dyDescent="0.2">
      <c r="H417" s="49">
        <f t="shared" si="7"/>
        <v>0</v>
      </c>
    </row>
    <row r="418" spans="8:8" x14ac:dyDescent="0.2">
      <c r="H418" s="49">
        <f t="shared" si="7"/>
        <v>0</v>
      </c>
    </row>
    <row r="419" spans="8:8" x14ac:dyDescent="0.2">
      <c r="H419" s="49">
        <f t="shared" si="7"/>
        <v>0</v>
      </c>
    </row>
    <row r="420" spans="8:8" x14ac:dyDescent="0.2">
      <c r="H420" s="49">
        <f t="shared" si="7"/>
        <v>0</v>
      </c>
    </row>
    <row r="421" spans="8:8" x14ac:dyDescent="0.2">
      <c r="H421" s="49">
        <f t="shared" si="7"/>
        <v>0</v>
      </c>
    </row>
    <row r="422" spans="8:8" x14ac:dyDescent="0.2">
      <c r="H422" s="49">
        <f t="shared" si="7"/>
        <v>0</v>
      </c>
    </row>
    <row r="423" spans="8:8" x14ac:dyDescent="0.2">
      <c r="H423" s="49">
        <f t="shared" si="7"/>
        <v>0</v>
      </c>
    </row>
    <row r="424" spans="8:8" x14ac:dyDescent="0.2">
      <c r="H424" s="49">
        <f t="shared" si="7"/>
        <v>0</v>
      </c>
    </row>
    <row r="425" spans="8:8" x14ac:dyDescent="0.2">
      <c r="H425" s="49">
        <f t="shared" si="7"/>
        <v>0</v>
      </c>
    </row>
    <row r="426" spans="8:8" x14ac:dyDescent="0.2">
      <c r="H426" s="49">
        <f t="shared" si="7"/>
        <v>0</v>
      </c>
    </row>
    <row r="427" spans="8:8" x14ac:dyDescent="0.2">
      <c r="H427" s="49">
        <f t="shared" si="7"/>
        <v>0</v>
      </c>
    </row>
    <row r="428" spans="8:8" x14ac:dyDescent="0.2">
      <c r="H428" s="49">
        <f t="shared" si="7"/>
        <v>0</v>
      </c>
    </row>
    <row r="429" spans="8:8" x14ac:dyDescent="0.2">
      <c r="H429" s="49">
        <f t="shared" si="7"/>
        <v>0</v>
      </c>
    </row>
    <row r="430" spans="8:8" x14ac:dyDescent="0.2">
      <c r="H430" s="49">
        <f t="shared" si="7"/>
        <v>0</v>
      </c>
    </row>
    <row r="431" spans="8:8" x14ac:dyDescent="0.2">
      <c r="H431" s="49">
        <f t="shared" si="7"/>
        <v>0</v>
      </c>
    </row>
    <row r="432" spans="8:8" x14ac:dyDescent="0.2">
      <c r="H432" s="49">
        <f t="shared" si="7"/>
        <v>0</v>
      </c>
    </row>
    <row r="433" spans="8:8" x14ac:dyDescent="0.2">
      <c r="H433" s="49">
        <f t="shared" si="7"/>
        <v>0</v>
      </c>
    </row>
    <row r="434" spans="8:8" x14ac:dyDescent="0.2">
      <c r="H434" s="49">
        <f t="shared" si="7"/>
        <v>0</v>
      </c>
    </row>
    <row r="435" spans="8:8" x14ac:dyDescent="0.2">
      <c r="H435" s="49">
        <f t="shared" si="7"/>
        <v>0</v>
      </c>
    </row>
    <row r="436" spans="8:8" x14ac:dyDescent="0.2">
      <c r="H436" s="49">
        <f t="shared" si="7"/>
        <v>0</v>
      </c>
    </row>
    <row r="437" spans="8:8" x14ac:dyDescent="0.2">
      <c r="H437" s="49">
        <f t="shared" si="7"/>
        <v>0</v>
      </c>
    </row>
    <row r="438" spans="8:8" x14ac:dyDescent="0.2">
      <c r="H438" s="49">
        <f t="shared" si="7"/>
        <v>0</v>
      </c>
    </row>
    <row r="439" spans="8:8" x14ac:dyDescent="0.2">
      <c r="H439" s="49">
        <f t="shared" si="7"/>
        <v>0</v>
      </c>
    </row>
    <row r="440" spans="8:8" x14ac:dyDescent="0.2">
      <c r="H440" s="49">
        <f t="shared" si="7"/>
        <v>0</v>
      </c>
    </row>
    <row r="441" spans="8:8" x14ac:dyDescent="0.2">
      <c r="H441" s="49">
        <f t="shared" si="7"/>
        <v>0</v>
      </c>
    </row>
    <row r="442" spans="8:8" x14ac:dyDescent="0.2">
      <c r="H442" s="49">
        <f t="shared" si="7"/>
        <v>0</v>
      </c>
    </row>
    <row r="443" spans="8:8" x14ac:dyDescent="0.2">
      <c r="H443" s="49">
        <f t="shared" si="7"/>
        <v>0</v>
      </c>
    </row>
    <row r="444" spans="8:8" x14ac:dyDescent="0.2">
      <c r="H444" s="49">
        <f t="shared" si="7"/>
        <v>0</v>
      </c>
    </row>
    <row r="445" spans="8:8" x14ac:dyDescent="0.2">
      <c r="H445" s="49">
        <f t="shared" si="7"/>
        <v>0</v>
      </c>
    </row>
    <row r="446" spans="8:8" x14ac:dyDescent="0.2">
      <c r="H446" s="49">
        <f t="shared" si="7"/>
        <v>0</v>
      </c>
    </row>
    <row r="447" spans="8:8" x14ac:dyDescent="0.2">
      <c r="H447" s="49">
        <f t="shared" si="7"/>
        <v>0</v>
      </c>
    </row>
    <row r="448" spans="8:8" x14ac:dyDescent="0.2">
      <c r="H448" s="49">
        <f t="shared" si="7"/>
        <v>0</v>
      </c>
    </row>
    <row r="449" spans="8:8" x14ac:dyDescent="0.2">
      <c r="H449" s="49">
        <f t="shared" si="7"/>
        <v>0</v>
      </c>
    </row>
    <row r="450" spans="8:8" x14ac:dyDescent="0.2">
      <c r="H450" s="49">
        <f t="shared" si="7"/>
        <v>0</v>
      </c>
    </row>
    <row r="451" spans="8:8" x14ac:dyDescent="0.2">
      <c r="H451" s="49">
        <f t="shared" ref="H451:H514" si="8">A451*I451</f>
        <v>0</v>
      </c>
    </row>
    <row r="452" spans="8:8" x14ac:dyDescent="0.2">
      <c r="H452" s="49">
        <f t="shared" si="8"/>
        <v>0</v>
      </c>
    </row>
    <row r="453" spans="8:8" x14ac:dyDescent="0.2">
      <c r="H453" s="49">
        <f t="shared" si="8"/>
        <v>0</v>
      </c>
    </row>
    <row r="454" spans="8:8" x14ac:dyDescent="0.2">
      <c r="H454" s="49">
        <f t="shared" si="8"/>
        <v>0</v>
      </c>
    </row>
    <row r="455" spans="8:8" x14ac:dyDescent="0.2">
      <c r="H455" s="49">
        <f t="shared" si="8"/>
        <v>0</v>
      </c>
    </row>
    <row r="456" spans="8:8" x14ac:dyDescent="0.2">
      <c r="H456" s="49">
        <f t="shared" si="8"/>
        <v>0</v>
      </c>
    </row>
    <row r="457" spans="8:8" x14ac:dyDescent="0.2">
      <c r="H457" s="49">
        <f t="shared" si="8"/>
        <v>0</v>
      </c>
    </row>
    <row r="458" spans="8:8" x14ac:dyDescent="0.2">
      <c r="H458" s="49">
        <f t="shared" si="8"/>
        <v>0</v>
      </c>
    </row>
    <row r="459" spans="8:8" x14ac:dyDescent="0.2">
      <c r="H459" s="49">
        <f t="shared" si="8"/>
        <v>0</v>
      </c>
    </row>
    <row r="460" spans="8:8" x14ac:dyDescent="0.2">
      <c r="H460" s="49">
        <f t="shared" si="8"/>
        <v>0</v>
      </c>
    </row>
    <row r="461" spans="8:8" x14ac:dyDescent="0.2">
      <c r="H461" s="49">
        <f t="shared" si="8"/>
        <v>0</v>
      </c>
    </row>
    <row r="462" spans="8:8" x14ac:dyDescent="0.2">
      <c r="H462" s="49">
        <f t="shared" si="8"/>
        <v>0</v>
      </c>
    </row>
    <row r="463" spans="8:8" x14ac:dyDescent="0.2">
      <c r="H463" s="49">
        <f t="shared" si="8"/>
        <v>0</v>
      </c>
    </row>
    <row r="464" spans="8:8" x14ac:dyDescent="0.2">
      <c r="H464" s="49">
        <f t="shared" si="8"/>
        <v>0</v>
      </c>
    </row>
    <row r="465" spans="8:8" x14ac:dyDescent="0.2">
      <c r="H465" s="49">
        <f t="shared" si="8"/>
        <v>0</v>
      </c>
    </row>
    <row r="466" spans="8:8" x14ac:dyDescent="0.2">
      <c r="H466" s="49">
        <f t="shared" si="8"/>
        <v>0</v>
      </c>
    </row>
    <row r="467" spans="8:8" x14ac:dyDescent="0.2">
      <c r="H467" s="49">
        <f t="shared" si="8"/>
        <v>0</v>
      </c>
    </row>
    <row r="468" spans="8:8" x14ac:dyDescent="0.2">
      <c r="H468" s="49">
        <f t="shared" si="8"/>
        <v>0</v>
      </c>
    </row>
    <row r="469" spans="8:8" x14ac:dyDescent="0.2">
      <c r="H469" s="49">
        <f t="shared" si="8"/>
        <v>0</v>
      </c>
    </row>
    <row r="470" spans="8:8" x14ac:dyDescent="0.2">
      <c r="H470" s="49">
        <f t="shared" si="8"/>
        <v>0</v>
      </c>
    </row>
    <row r="471" spans="8:8" x14ac:dyDescent="0.2">
      <c r="H471" s="49">
        <f t="shared" si="8"/>
        <v>0</v>
      </c>
    </row>
    <row r="472" spans="8:8" x14ac:dyDescent="0.2">
      <c r="H472" s="49">
        <f t="shared" si="8"/>
        <v>0</v>
      </c>
    </row>
    <row r="473" spans="8:8" x14ac:dyDescent="0.2">
      <c r="H473" s="49">
        <f t="shared" si="8"/>
        <v>0</v>
      </c>
    </row>
    <row r="474" spans="8:8" x14ac:dyDescent="0.2">
      <c r="H474" s="49">
        <f t="shared" si="8"/>
        <v>0</v>
      </c>
    </row>
    <row r="475" spans="8:8" x14ac:dyDescent="0.2">
      <c r="H475" s="49">
        <f t="shared" si="8"/>
        <v>0</v>
      </c>
    </row>
    <row r="476" spans="8:8" x14ac:dyDescent="0.2">
      <c r="H476" s="49">
        <f t="shared" si="8"/>
        <v>0</v>
      </c>
    </row>
    <row r="477" spans="8:8" x14ac:dyDescent="0.2">
      <c r="H477" s="49">
        <f t="shared" si="8"/>
        <v>0</v>
      </c>
    </row>
    <row r="478" spans="8:8" x14ac:dyDescent="0.2">
      <c r="H478" s="49">
        <f t="shared" si="8"/>
        <v>0</v>
      </c>
    </row>
    <row r="479" spans="8:8" x14ac:dyDescent="0.2">
      <c r="H479" s="49">
        <f t="shared" si="8"/>
        <v>0</v>
      </c>
    </row>
    <row r="480" spans="8:8" x14ac:dyDescent="0.2">
      <c r="H480" s="49">
        <f t="shared" si="8"/>
        <v>0</v>
      </c>
    </row>
    <row r="481" spans="8:8" x14ac:dyDescent="0.2">
      <c r="H481" s="49">
        <f t="shared" si="8"/>
        <v>0</v>
      </c>
    </row>
    <row r="482" spans="8:8" x14ac:dyDescent="0.2">
      <c r="H482" s="49">
        <f t="shared" si="8"/>
        <v>0</v>
      </c>
    </row>
    <row r="483" spans="8:8" x14ac:dyDescent="0.2">
      <c r="H483" s="49">
        <f t="shared" si="8"/>
        <v>0</v>
      </c>
    </row>
    <row r="484" spans="8:8" x14ac:dyDescent="0.2">
      <c r="H484" s="49">
        <f t="shared" si="8"/>
        <v>0</v>
      </c>
    </row>
    <row r="485" spans="8:8" x14ac:dyDescent="0.2">
      <c r="H485" s="49">
        <f t="shared" si="8"/>
        <v>0</v>
      </c>
    </row>
    <row r="486" spans="8:8" x14ac:dyDescent="0.2">
      <c r="H486" s="49">
        <f t="shared" si="8"/>
        <v>0</v>
      </c>
    </row>
    <row r="487" spans="8:8" x14ac:dyDescent="0.2">
      <c r="H487" s="49">
        <f t="shared" si="8"/>
        <v>0</v>
      </c>
    </row>
    <row r="488" spans="8:8" x14ac:dyDescent="0.2">
      <c r="H488" s="49">
        <f t="shared" si="8"/>
        <v>0</v>
      </c>
    </row>
    <row r="489" spans="8:8" x14ac:dyDescent="0.2">
      <c r="H489" s="49">
        <f t="shared" si="8"/>
        <v>0</v>
      </c>
    </row>
    <row r="490" spans="8:8" x14ac:dyDescent="0.2">
      <c r="H490" s="49">
        <f t="shared" si="8"/>
        <v>0</v>
      </c>
    </row>
    <row r="491" spans="8:8" x14ac:dyDescent="0.2">
      <c r="H491" s="49">
        <f t="shared" si="8"/>
        <v>0</v>
      </c>
    </row>
    <row r="492" spans="8:8" x14ac:dyDescent="0.2">
      <c r="H492" s="49">
        <f t="shared" si="8"/>
        <v>0</v>
      </c>
    </row>
    <row r="493" spans="8:8" x14ac:dyDescent="0.2">
      <c r="H493" s="49">
        <f t="shared" si="8"/>
        <v>0</v>
      </c>
    </row>
    <row r="494" spans="8:8" x14ac:dyDescent="0.2">
      <c r="H494" s="49">
        <f t="shared" si="8"/>
        <v>0</v>
      </c>
    </row>
    <row r="495" spans="8:8" x14ac:dyDescent="0.2">
      <c r="H495" s="49">
        <f t="shared" si="8"/>
        <v>0</v>
      </c>
    </row>
    <row r="496" spans="8:8" x14ac:dyDescent="0.2">
      <c r="H496" s="49">
        <f t="shared" si="8"/>
        <v>0</v>
      </c>
    </row>
    <row r="497" spans="8:8" x14ac:dyDescent="0.2">
      <c r="H497" s="49">
        <f t="shared" si="8"/>
        <v>0</v>
      </c>
    </row>
    <row r="498" spans="8:8" x14ac:dyDescent="0.2">
      <c r="H498" s="49">
        <f t="shared" si="8"/>
        <v>0</v>
      </c>
    </row>
    <row r="499" spans="8:8" x14ac:dyDescent="0.2">
      <c r="H499" s="49">
        <f t="shared" si="8"/>
        <v>0</v>
      </c>
    </row>
    <row r="500" spans="8:8" x14ac:dyDescent="0.2">
      <c r="H500" s="49">
        <f t="shared" si="8"/>
        <v>0</v>
      </c>
    </row>
    <row r="501" spans="8:8" x14ac:dyDescent="0.2">
      <c r="H501" s="49">
        <f t="shared" si="8"/>
        <v>0</v>
      </c>
    </row>
    <row r="502" spans="8:8" x14ac:dyDescent="0.2">
      <c r="H502" s="49">
        <f t="shared" si="8"/>
        <v>0</v>
      </c>
    </row>
    <row r="503" spans="8:8" x14ac:dyDescent="0.2">
      <c r="H503" s="49">
        <f t="shared" si="8"/>
        <v>0</v>
      </c>
    </row>
    <row r="504" spans="8:8" x14ac:dyDescent="0.2">
      <c r="H504" s="49">
        <f t="shared" si="8"/>
        <v>0</v>
      </c>
    </row>
    <row r="505" spans="8:8" x14ac:dyDescent="0.2">
      <c r="H505" s="49">
        <f t="shared" si="8"/>
        <v>0</v>
      </c>
    </row>
    <row r="506" spans="8:8" x14ac:dyDescent="0.2">
      <c r="H506" s="49">
        <f t="shared" si="8"/>
        <v>0</v>
      </c>
    </row>
    <row r="507" spans="8:8" x14ac:dyDescent="0.2">
      <c r="H507" s="49">
        <f t="shared" si="8"/>
        <v>0</v>
      </c>
    </row>
    <row r="508" spans="8:8" x14ac:dyDescent="0.2">
      <c r="H508" s="49">
        <f t="shared" si="8"/>
        <v>0</v>
      </c>
    </row>
    <row r="509" spans="8:8" x14ac:dyDescent="0.2">
      <c r="H509" s="49">
        <f t="shared" si="8"/>
        <v>0</v>
      </c>
    </row>
    <row r="510" spans="8:8" x14ac:dyDescent="0.2">
      <c r="H510" s="49">
        <f t="shared" si="8"/>
        <v>0</v>
      </c>
    </row>
    <row r="511" spans="8:8" x14ac:dyDescent="0.2">
      <c r="H511" s="49">
        <f t="shared" si="8"/>
        <v>0</v>
      </c>
    </row>
    <row r="512" spans="8:8" x14ac:dyDescent="0.2">
      <c r="H512" s="49">
        <f t="shared" si="8"/>
        <v>0</v>
      </c>
    </row>
    <row r="513" spans="8:8" x14ac:dyDescent="0.2">
      <c r="H513" s="49">
        <f t="shared" si="8"/>
        <v>0</v>
      </c>
    </row>
    <row r="514" spans="8:8" x14ac:dyDescent="0.2">
      <c r="H514" s="49">
        <f t="shared" si="8"/>
        <v>0</v>
      </c>
    </row>
    <row r="515" spans="8:8" x14ac:dyDescent="0.2">
      <c r="H515" s="49">
        <f t="shared" ref="H515:H578" si="9">A515*I515</f>
        <v>0</v>
      </c>
    </row>
    <row r="516" spans="8:8" x14ac:dyDescent="0.2">
      <c r="H516" s="49">
        <f t="shared" si="9"/>
        <v>0</v>
      </c>
    </row>
    <row r="517" spans="8:8" x14ac:dyDescent="0.2">
      <c r="H517" s="49">
        <f t="shared" si="9"/>
        <v>0</v>
      </c>
    </row>
    <row r="518" spans="8:8" x14ac:dyDescent="0.2">
      <c r="H518" s="49">
        <f t="shared" si="9"/>
        <v>0</v>
      </c>
    </row>
    <row r="519" spans="8:8" x14ac:dyDescent="0.2">
      <c r="H519" s="49">
        <f t="shared" si="9"/>
        <v>0</v>
      </c>
    </row>
    <row r="520" spans="8:8" x14ac:dyDescent="0.2">
      <c r="H520" s="49">
        <f t="shared" si="9"/>
        <v>0</v>
      </c>
    </row>
    <row r="521" spans="8:8" x14ac:dyDescent="0.2">
      <c r="H521" s="49">
        <f t="shared" si="9"/>
        <v>0</v>
      </c>
    </row>
    <row r="522" spans="8:8" x14ac:dyDescent="0.2">
      <c r="H522" s="49">
        <f t="shared" si="9"/>
        <v>0</v>
      </c>
    </row>
    <row r="523" spans="8:8" x14ac:dyDescent="0.2">
      <c r="H523" s="49">
        <f t="shared" si="9"/>
        <v>0</v>
      </c>
    </row>
    <row r="524" spans="8:8" x14ac:dyDescent="0.2">
      <c r="H524" s="49">
        <f t="shared" si="9"/>
        <v>0</v>
      </c>
    </row>
    <row r="525" spans="8:8" x14ac:dyDescent="0.2">
      <c r="H525" s="49">
        <f t="shared" si="9"/>
        <v>0</v>
      </c>
    </row>
    <row r="526" spans="8:8" x14ac:dyDescent="0.2">
      <c r="H526" s="49">
        <f t="shared" si="9"/>
        <v>0</v>
      </c>
    </row>
    <row r="527" spans="8:8" x14ac:dyDescent="0.2">
      <c r="H527" s="49">
        <f t="shared" si="9"/>
        <v>0</v>
      </c>
    </row>
    <row r="528" spans="8:8" x14ac:dyDescent="0.2">
      <c r="H528" s="49">
        <f t="shared" si="9"/>
        <v>0</v>
      </c>
    </row>
    <row r="529" spans="8:8" x14ac:dyDescent="0.2">
      <c r="H529" s="49">
        <f t="shared" si="9"/>
        <v>0</v>
      </c>
    </row>
    <row r="530" spans="8:8" x14ac:dyDescent="0.2">
      <c r="H530" s="49">
        <f t="shared" si="9"/>
        <v>0</v>
      </c>
    </row>
    <row r="531" spans="8:8" x14ac:dyDescent="0.2">
      <c r="H531" s="49">
        <f t="shared" si="9"/>
        <v>0</v>
      </c>
    </row>
    <row r="532" spans="8:8" x14ac:dyDescent="0.2">
      <c r="H532" s="49">
        <f t="shared" si="9"/>
        <v>0</v>
      </c>
    </row>
    <row r="533" spans="8:8" x14ac:dyDescent="0.2">
      <c r="H533" s="49">
        <f t="shared" si="9"/>
        <v>0</v>
      </c>
    </row>
    <row r="534" spans="8:8" x14ac:dyDescent="0.2">
      <c r="H534" s="49">
        <f t="shared" si="9"/>
        <v>0</v>
      </c>
    </row>
    <row r="535" spans="8:8" x14ac:dyDescent="0.2">
      <c r="H535" s="49">
        <f t="shared" si="9"/>
        <v>0</v>
      </c>
    </row>
    <row r="536" spans="8:8" x14ac:dyDescent="0.2">
      <c r="H536" s="49">
        <f t="shared" si="9"/>
        <v>0</v>
      </c>
    </row>
    <row r="537" spans="8:8" x14ac:dyDescent="0.2">
      <c r="H537" s="49">
        <f t="shared" si="9"/>
        <v>0</v>
      </c>
    </row>
    <row r="538" spans="8:8" x14ac:dyDescent="0.2">
      <c r="H538" s="49">
        <f t="shared" si="9"/>
        <v>0</v>
      </c>
    </row>
    <row r="539" spans="8:8" x14ac:dyDescent="0.2">
      <c r="H539" s="49">
        <f t="shared" si="9"/>
        <v>0</v>
      </c>
    </row>
    <row r="540" spans="8:8" x14ac:dyDescent="0.2">
      <c r="H540" s="49">
        <f t="shared" si="9"/>
        <v>0</v>
      </c>
    </row>
    <row r="541" spans="8:8" x14ac:dyDescent="0.2">
      <c r="H541" s="49">
        <f t="shared" si="9"/>
        <v>0</v>
      </c>
    </row>
    <row r="542" spans="8:8" x14ac:dyDescent="0.2">
      <c r="H542" s="49">
        <f t="shared" si="9"/>
        <v>0</v>
      </c>
    </row>
    <row r="543" spans="8:8" x14ac:dyDescent="0.2">
      <c r="H543" s="49">
        <f t="shared" si="9"/>
        <v>0</v>
      </c>
    </row>
    <row r="544" spans="8:8" x14ac:dyDescent="0.2">
      <c r="H544" s="49">
        <f t="shared" si="9"/>
        <v>0</v>
      </c>
    </row>
    <row r="545" spans="8:8" x14ac:dyDescent="0.2">
      <c r="H545" s="49">
        <f t="shared" si="9"/>
        <v>0</v>
      </c>
    </row>
    <row r="546" spans="8:8" x14ac:dyDescent="0.2">
      <c r="H546" s="49">
        <f t="shared" si="9"/>
        <v>0</v>
      </c>
    </row>
    <row r="547" spans="8:8" x14ac:dyDescent="0.2">
      <c r="H547" s="49">
        <f t="shared" si="9"/>
        <v>0</v>
      </c>
    </row>
    <row r="548" spans="8:8" x14ac:dyDescent="0.2">
      <c r="H548" s="49">
        <f t="shared" si="9"/>
        <v>0</v>
      </c>
    </row>
    <row r="549" spans="8:8" x14ac:dyDescent="0.2">
      <c r="H549" s="49">
        <f t="shared" si="9"/>
        <v>0</v>
      </c>
    </row>
    <row r="550" spans="8:8" x14ac:dyDescent="0.2">
      <c r="H550" s="49">
        <f t="shared" si="9"/>
        <v>0</v>
      </c>
    </row>
    <row r="551" spans="8:8" x14ac:dyDescent="0.2">
      <c r="H551" s="49">
        <f t="shared" si="9"/>
        <v>0</v>
      </c>
    </row>
    <row r="552" spans="8:8" x14ac:dyDescent="0.2">
      <c r="H552" s="49">
        <f t="shared" si="9"/>
        <v>0</v>
      </c>
    </row>
    <row r="553" spans="8:8" x14ac:dyDescent="0.2">
      <c r="H553" s="49">
        <f t="shared" si="9"/>
        <v>0</v>
      </c>
    </row>
    <row r="554" spans="8:8" x14ac:dyDescent="0.2">
      <c r="H554" s="49">
        <f t="shared" si="9"/>
        <v>0</v>
      </c>
    </row>
    <row r="555" spans="8:8" x14ac:dyDescent="0.2">
      <c r="H555" s="49">
        <f t="shared" si="9"/>
        <v>0</v>
      </c>
    </row>
    <row r="556" spans="8:8" x14ac:dyDescent="0.2">
      <c r="H556" s="49">
        <f t="shared" si="9"/>
        <v>0</v>
      </c>
    </row>
    <row r="557" spans="8:8" x14ac:dyDescent="0.2">
      <c r="H557" s="49">
        <f t="shared" si="9"/>
        <v>0</v>
      </c>
    </row>
    <row r="558" spans="8:8" x14ac:dyDescent="0.2">
      <c r="H558" s="49">
        <f t="shared" si="9"/>
        <v>0</v>
      </c>
    </row>
    <row r="559" spans="8:8" x14ac:dyDescent="0.2">
      <c r="H559" s="49">
        <f t="shared" si="9"/>
        <v>0</v>
      </c>
    </row>
    <row r="560" spans="8:8" x14ac:dyDescent="0.2">
      <c r="H560" s="49">
        <f t="shared" si="9"/>
        <v>0</v>
      </c>
    </row>
    <row r="561" spans="8:8" x14ac:dyDescent="0.2">
      <c r="H561" s="49">
        <f t="shared" si="9"/>
        <v>0</v>
      </c>
    </row>
    <row r="562" spans="8:8" x14ac:dyDescent="0.2">
      <c r="H562" s="49">
        <f t="shared" si="9"/>
        <v>0</v>
      </c>
    </row>
    <row r="563" spans="8:8" x14ac:dyDescent="0.2">
      <c r="H563" s="49">
        <f t="shared" si="9"/>
        <v>0</v>
      </c>
    </row>
    <row r="564" spans="8:8" x14ac:dyDescent="0.2">
      <c r="H564" s="49">
        <f t="shared" si="9"/>
        <v>0</v>
      </c>
    </row>
    <row r="565" spans="8:8" x14ac:dyDescent="0.2">
      <c r="H565" s="49">
        <f t="shared" si="9"/>
        <v>0</v>
      </c>
    </row>
    <row r="566" spans="8:8" x14ac:dyDescent="0.2">
      <c r="H566" s="49">
        <f t="shared" si="9"/>
        <v>0</v>
      </c>
    </row>
    <row r="567" spans="8:8" x14ac:dyDescent="0.2">
      <c r="H567" s="49">
        <f t="shared" si="9"/>
        <v>0</v>
      </c>
    </row>
    <row r="568" spans="8:8" x14ac:dyDescent="0.2">
      <c r="H568" s="49">
        <f t="shared" si="9"/>
        <v>0</v>
      </c>
    </row>
    <row r="569" spans="8:8" x14ac:dyDescent="0.2">
      <c r="H569" s="49">
        <f t="shared" si="9"/>
        <v>0</v>
      </c>
    </row>
    <row r="570" spans="8:8" x14ac:dyDescent="0.2">
      <c r="H570" s="49">
        <f t="shared" si="9"/>
        <v>0</v>
      </c>
    </row>
    <row r="571" spans="8:8" x14ac:dyDescent="0.2">
      <c r="H571" s="49">
        <f t="shared" si="9"/>
        <v>0</v>
      </c>
    </row>
    <row r="572" spans="8:8" x14ac:dyDescent="0.2">
      <c r="H572" s="49">
        <f t="shared" si="9"/>
        <v>0</v>
      </c>
    </row>
    <row r="573" spans="8:8" x14ac:dyDescent="0.2">
      <c r="H573" s="49">
        <f t="shared" si="9"/>
        <v>0</v>
      </c>
    </row>
    <row r="574" spans="8:8" x14ac:dyDescent="0.2">
      <c r="H574" s="49">
        <f t="shared" si="9"/>
        <v>0</v>
      </c>
    </row>
    <row r="575" spans="8:8" x14ac:dyDescent="0.2">
      <c r="H575" s="49">
        <f t="shared" si="9"/>
        <v>0</v>
      </c>
    </row>
    <row r="576" spans="8:8" x14ac:dyDescent="0.2">
      <c r="H576" s="49">
        <f t="shared" si="9"/>
        <v>0</v>
      </c>
    </row>
    <row r="577" spans="8:8" x14ac:dyDescent="0.2">
      <c r="H577" s="49">
        <f t="shared" si="9"/>
        <v>0</v>
      </c>
    </row>
    <row r="578" spans="8:8" x14ac:dyDescent="0.2">
      <c r="H578" s="49">
        <f t="shared" si="9"/>
        <v>0</v>
      </c>
    </row>
    <row r="579" spans="8:8" x14ac:dyDescent="0.2">
      <c r="H579" s="49">
        <f t="shared" ref="H579:H642" si="10">A579*I579</f>
        <v>0</v>
      </c>
    </row>
    <row r="580" spans="8:8" x14ac:dyDescent="0.2">
      <c r="H580" s="49">
        <f t="shared" si="10"/>
        <v>0</v>
      </c>
    </row>
    <row r="581" spans="8:8" x14ac:dyDescent="0.2">
      <c r="H581" s="49">
        <f t="shared" si="10"/>
        <v>0</v>
      </c>
    </row>
    <row r="582" spans="8:8" x14ac:dyDescent="0.2">
      <c r="H582" s="49">
        <f t="shared" si="10"/>
        <v>0</v>
      </c>
    </row>
    <row r="583" spans="8:8" x14ac:dyDescent="0.2">
      <c r="H583" s="49">
        <f t="shared" si="10"/>
        <v>0</v>
      </c>
    </row>
    <row r="584" spans="8:8" x14ac:dyDescent="0.2">
      <c r="H584" s="49">
        <f t="shared" si="10"/>
        <v>0</v>
      </c>
    </row>
    <row r="585" spans="8:8" x14ac:dyDescent="0.2">
      <c r="H585" s="49">
        <f t="shared" si="10"/>
        <v>0</v>
      </c>
    </row>
    <row r="586" spans="8:8" x14ac:dyDescent="0.2">
      <c r="H586" s="49">
        <f t="shared" si="10"/>
        <v>0</v>
      </c>
    </row>
    <row r="587" spans="8:8" x14ac:dyDescent="0.2">
      <c r="H587" s="49">
        <f t="shared" si="10"/>
        <v>0</v>
      </c>
    </row>
    <row r="588" spans="8:8" x14ac:dyDescent="0.2">
      <c r="H588" s="49">
        <f t="shared" si="10"/>
        <v>0</v>
      </c>
    </row>
    <row r="589" spans="8:8" x14ac:dyDescent="0.2">
      <c r="H589" s="49">
        <f t="shared" si="10"/>
        <v>0</v>
      </c>
    </row>
    <row r="590" spans="8:8" x14ac:dyDescent="0.2">
      <c r="H590" s="49">
        <f t="shared" si="10"/>
        <v>0</v>
      </c>
    </row>
    <row r="591" spans="8:8" x14ac:dyDescent="0.2">
      <c r="H591" s="49">
        <f t="shared" si="10"/>
        <v>0</v>
      </c>
    </row>
    <row r="592" spans="8:8" x14ac:dyDescent="0.2">
      <c r="H592" s="49">
        <f t="shared" si="10"/>
        <v>0</v>
      </c>
    </row>
    <row r="593" spans="8:8" x14ac:dyDescent="0.2">
      <c r="H593" s="49">
        <f t="shared" si="10"/>
        <v>0</v>
      </c>
    </row>
    <row r="594" spans="8:8" x14ac:dyDescent="0.2">
      <c r="H594" s="49">
        <f t="shared" si="10"/>
        <v>0</v>
      </c>
    </row>
    <row r="595" spans="8:8" x14ac:dyDescent="0.2">
      <c r="H595" s="49">
        <f t="shared" si="10"/>
        <v>0</v>
      </c>
    </row>
    <row r="596" spans="8:8" x14ac:dyDescent="0.2">
      <c r="H596" s="49">
        <f t="shared" si="10"/>
        <v>0</v>
      </c>
    </row>
    <row r="597" spans="8:8" x14ac:dyDescent="0.2">
      <c r="H597" s="49">
        <f t="shared" si="10"/>
        <v>0</v>
      </c>
    </row>
    <row r="598" spans="8:8" x14ac:dyDescent="0.2">
      <c r="H598" s="49">
        <f t="shared" si="10"/>
        <v>0</v>
      </c>
    </row>
    <row r="599" spans="8:8" x14ac:dyDescent="0.2">
      <c r="H599" s="49">
        <f t="shared" si="10"/>
        <v>0</v>
      </c>
    </row>
    <row r="600" spans="8:8" x14ac:dyDescent="0.2">
      <c r="H600" s="49">
        <f t="shared" si="10"/>
        <v>0</v>
      </c>
    </row>
    <row r="601" spans="8:8" x14ac:dyDescent="0.2">
      <c r="H601" s="49">
        <f t="shared" si="10"/>
        <v>0</v>
      </c>
    </row>
    <row r="602" spans="8:8" x14ac:dyDescent="0.2">
      <c r="H602" s="49">
        <f t="shared" si="10"/>
        <v>0</v>
      </c>
    </row>
    <row r="603" spans="8:8" x14ac:dyDescent="0.2">
      <c r="H603" s="49">
        <f t="shared" si="10"/>
        <v>0</v>
      </c>
    </row>
    <row r="604" spans="8:8" x14ac:dyDescent="0.2">
      <c r="H604" s="49">
        <f t="shared" si="10"/>
        <v>0</v>
      </c>
    </row>
    <row r="605" spans="8:8" x14ac:dyDescent="0.2">
      <c r="H605" s="49">
        <f t="shared" si="10"/>
        <v>0</v>
      </c>
    </row>
    <row r="606" spans="8:8" x14ac:dyDescent="0.2">
      <c r="H606" s="49">
        <f t="shared" si="10"/>
        <v>0</v>
      </c>
    </row>
    <row r="607" spans="8:8" x14ac:dyDescent="0.2">
      <c r="H607" s="49">
        <f t="shared" si="10"/>
        <v>0</v>
      </c>
    </row>
    <row r="608" spans="8:8" x14ac:dyDescent="0.2">
      <c r="H608" s="49">
        <f t="shared" si="10"/>
        <v>0</v>
      </c>
    </row>
    <row r="609" spans="8:8" x14ac:dyDescent="0.2">
      <c r="H609" s="49">
        <f t="shared" si="10"/>
        <v>0</v>
      </c>
    </row>
    <row r="610" spans="8:8" x14ac:dyDescent="0.2">
      <c r="H610" s="49">
        <f t="shared" si="10"/>
        <v>0</v>
      </c>
    </row>
    <row r="611" spans="8:8" x14ac:dyDescent="0.2">
      <c r="H611" s="49">
        <f t="shared" si="10"/>
        <v>0</v>
      </c>
    </row>
    <row r="612" spans="8:8" x14ac:dyDescent="0.2">
      <c r="H612" s="49">
        <f t="shared" si="10"/>
        <v>0</v>
      </c>
    </row>
    <row r="613" spans="8:8" x14ac:dyDescent="0.2">
      <c r="H613" s="49">
        <f t="shared" si="10"/>
        <v>0</v>
      </c>
    </row>
    <row r="614" spans="8:8" x14ac:dyDescent="0.2">
      <c r="H614" s="49">
        <f t="shared" si="10"/>
        <v>0</v>
      </c>
    </row>
    <row r="615" spans="8:8" x14ac:dyDescent="0.2">
      <c r="H615" s="49">
        <f t="shared" si="10"/>
        <v>0</v>
      </c>
    </row>
    <row r="616" spans="8:8" x14ac:dyDescent="0.2">
      <c r="H616" s="49">
        <f t="shared" si="10"/>
        <v>0</v>
      </c>
    </row>
    <row r="617" spans="8:8" x14ac:dyDescent="0.2">
      <c r="H617" s="49">
        <f t="shared" si="10"/>
        <v>0</v>
      </c>
    </row>
    <row r="618" spans="8:8" x14ac:dyDescent="0.2">
      <c r="H618" s="49">
        <f t="shared" si="10"/>
        <v>0</v>
      </c>
    </row>
    <row r="619" spans="8:8" x14ac:dyDescent="0.2">
      <c r="H619" s="49">
        <f t="shared" si="10"/>
        <v>0</v>
      </c>
    </row>
    <row r="620" spans="8:8" x14ac:dyDescent="0.2">
      <c r="H620" s="49">
        <f t="shared" si="10"/>
        <v>0</v>
      </c>
    </row>
    <row r="621" spans="8:8" x14ac:dyDescent="0.2">
      <c r="H621" s="49">
        <f t="shared" si="10"/>
        <v>0</v>
      </c>
    </row>
    <row r="622" spans="8:8" x14ac:dyDescent="0.2">
      <c r="H622" s="49">
        <f t="shared" si="10"/>
        <v>0</v>
      </c>
    </row>
    <row r="623" spans="8:8" x14ac:dyDescent="0.2">
      <c r="H623" s="49">
        <f t="shared" si="10"/>
        <v>0</v>
      </c>
    </row>
    <row r="624" spans="8:8" x14ac:dyDescent="0.2">
      <c r="H624" s="49">
        <f t="shared" si="10"/>
        <v>0</v>
      </c>
    </row>
    <row r="625" spans="8:8" x14ac:dyDescent="0.2">
      <c r="H625" s="49">
        <f t="shared" si="10"/>
        <v>0</v>
      </c>
    </row>
    <row r="626" spans="8:8" x14ac:dyDescent="0.2">
      <c r="H626" s="49">
        <f t="shared" si="10"/>
        <v>0</v>
      </c>
    </row>
    <row r="627" spans="8:8" x14ac:dyDescent="0.2">
      <c r="H627" s="49">
        <f t="shared" si="10"/>
        <v>0</v>
      </c>
    </row>
    <row r="628" spans="8:8" x14ac:dyDescent="0.2">
      <c r="H628" s="49">
        <f t="shared" si="10"/>
        <v>0</v>
      </c>
    </row>
    <row r="629" spans="8:8" x14ac:dyDescent="0.2">
      <c r="H629" s="49">
        <f t="shared" si="10"/>
        <v>0</v>
      </c>
    </row>
    <row r="630" spans="8:8" x14ac:dyDescent="0.2">
      <c r="H630" s="49">
        <f t="shared" si="10"/>
        <v>0</v>
      </c>
    </row>
    <row r="631" spans="8:8" x14ac:dyDescent="0.2">
      <c r="H631" s="49">
        <f t="shared" si="10"/>
        <v>0</v>
      </c>
    </row>
    <row r="632" spans="8:8" x14ac:dyDescent="0.2">
      <c r="H632" s="49">
        <f t="shared" si="10"/>
        <v>0</v>
      </c>
    </row>
    <row r="633" spans="8:8" x14ac:dyDescent="0.2">
      <c r="H633" s="49">
        <f t="shared" si="10"/>
        <v>0</v>
      </c>
    </row>
    <row r="634" spans="8:8" x14ac:dyDescent="0.2">
      <c r="H634" s="49">
        <f t="shared" si="10"/>
        <v>0</v>
      </c>
    </row>
    <row r="635" spans="8:8" x14ac:dyDescent="0.2">
      <c r="H635" s="49">
        <f t="shared" si="10"/>
        <v>0</v>
      </c>
    </row>
    <row r="636" spans="8:8" x14ac:dyDescent="0.2">
      <c r="H636" s="49">
        <f t="shared" si="10"/>
        <v>0</v>
      </c>
    </row>
    <row r="637" spans="8:8" x14ac:dyDescent="0.2">
      <c r="H637" s="49">
        <f t="shared" si="10"/>
        <v>0</v>
      </c>
    </row>
    <row r="638" spans="8:8" x14ac:dyDescent="0.2">
      <c r="H638" s="49">
        <f t="shared" si="10"/>
        <v>0</v>
      </c>
    </row>
    <row r="639" spans="8:8" x14ac:dyDescent="0.2">
      <c r="H639" s="49">
        <f t="shared" si="10"/>
        <v>0</v>
      </c>
    </row>
    <row r="640" spans="8:8" x14ac:dyDescent="0.2">
      <c r="H640" s="49">
        <f t="shared" si="10"/>
        <v>0</v>
      </c>
    </row>
    <row r="641" spans="8:8" x14ac:dyDescent="0.2">
      <c r="H641" s="49">
        <f t="shared" si="10"/>
        <v>0</v>
      </c>
    </row>
    <row r="642" spans="8:8" x14ac:dyDescent="0.2">
      <c r="H642" s="49">
        <f t="shared" si="10"/>
        <v>0</v>
      </c>
    </row>
    <row r="643" spans="8:8" x14ac:dyDescent="0.2">
      <c r="H643" s="49">
        <f t="shared" ref="H643:H706" si="11">A643*I643</f>
        <v>0</v>
      </c>
    </row>
    <row r="644" spans="8:8" x14ac:dyDescent="0.2">
      <c r="H644" s="49">
        <f t="shared" si="11"/>
        <v>0</v>
      </c>
    </row>
    <row r="645" spans="8:8" x14ac:dyDescent="0.2">
      <c r="H645" s="49">
        <f t="shared" si="11"/>
        <v>0</v>
      </c>
    </row>
    <row r="646" spans="8:8" x14ac:dyDescent="0.2">
      <c r="H646" s="49">
        <f t="shared" si="11"/>
        <v>0</v>
      </c>
    </row>
    <row r="647" spans="8:8" x14ac:dyDescent="0.2">
      <c r="H647" s="49">
        <f t="shared" si="11"/>
        <v>0</v>
      </c>
    </row>
    <row r="648" spans="8:8" x14ac:dyDescent="0.2">
      <c r="H648" s="49">
        <f t="shared" si="11"/>
        <v>0</v>
      </c>
    </row>
    <row r="649" spans="8:8" x14ac:dyDescent="0.2">
      <c r="H649" s="49">
        <f t="shared" si="11"/>
        <v>0</v>
      </c>
    </row>
    <row r="650" spans="8:8" x14ac:dyDescent="0.2">
      <c r="H650" s="49">
        <f t="shared" si="11"/>
        <v>0</v>
      </c>
    </row>
    <row r="651" spans="8:8" x14ac:dyDescent="0.2">
      <c r="H651" s="49">
        <f t="shared" si="11"/>
        <v>0</v>
      </c>
    </row>
    <row r="652" spans="8:8" x14ac:dyDescent="0.2">
      <c r="H652" s="49">
        <f t="shared" si="11"/>
        <v>0</v>
      </c>
    </row>
    <row r="653" spans="8:8" x14ac:dyDescent="0.2">
      <c r="H653" s="49">
        <f t="shared" si="11"/>
        <v>0</v>
      </c>
    </row>
    <row r="654" spans="8:8" x14ac:dyDescent="0.2">
      <c r="H654" s="49">
        <f t="shared" si="11"/>
        <v>0</v>
      </c>
    </row>
    <row r="655" spans="8:8" x14ac:dyDescent="0.2">
      <c r="H655" s="49">
        <f t="shared" si="11"/>
        <v>0</v>
      </c>
    </row>
    <row r="656" spans="8:8" x14ac:dyDescent="0.2">
      <c r="H656" s="49">
        <f t="shared" si="11"/>
        <v>0</v>
      </c>
    </row>
    <row r="657" spans="8:8" x14ac:dyDescent="0.2">
      <c r="H657" s="49">
        <f t="shared" si="11"/>
        <v>0</v>
      </c>
    </row>
    <row r="658" spans="8:8" x14ac:dyDescent="0.2">
      <c r="H658" s="49">
        <f t="shared" si="11"/>
        <v>0</v>
      </c>
    </row>
    <row r="659" spans="8:8" x14ac:dyDescent="0.2">
      <c r="H659" s="49">
        <f t="shared" si="11"/>
        <v>0</v>
      </c>
    </row>
    <row r="660" spans="8:8" x14ac:dyDescent="0.2">
      <c r="H660" s="49">
        <f t="shared" si="11"/>
        <v>0</v>
      </c>
    </row>
    <row r="661" spans="8:8" x14ac:dyDescent="0.2">
      <c r="H661" s="49">
        <f t="shared" si="11"/>
        <v>0</v>
      </c>
    </row>
    <row r="662" spans="8:8" x14ac:dyDescent="0.2">
      <c r="H662" s="49">
        <f t="shared" si="11"/>
        <v>0</v>
      </c>
    </row>
    <row r="663" spans="8:8" x14ac:dyDescent="0.2">
      <c r="H663" s="49">
        <f t="shared" si="11"/>
        <v>0</v>
      </c>
    </row>
    <row r="664" spans="8:8" x14ac:dyDescent="0.2">
      <c r="H664" s="49">
        <f t="shared" si="11"/>
        <v>0</v>
      </c>
    </row>
    <row r="665" spans="8:8" x14ac:dyDescent="0.2">
      <c r="H665" s="49">
        <f t="shared" si="11"/>
        <v>0</v>
      </c>
    </row>
    <row r="666" spans="8:8" x14ac:dyDescent="0.2">
      <c r="H666" s="49">
        <f t="shared" si="11"/>
        <v>0</v>
      </c>
    </row>
    <row r="667" spans="8:8" x14ac:dyDescent="0.2">
      <c r="H667" s="49">
        <f t="shared" si="11"/>
        <v>0</v>
      </c>
    </row>
    <row r="668" spans="8:8" x14ac:dyDescent="0.2">
      <c r="H668" s="49">
        <f t="shared" si="11"/>
        <v>0</v>
      </c>
    </row>
    <row r="669" spans="8:8" x14ac:dyDescent="0.2">
      <c r="H669" s="49">
        <f t="shared" si="11"/>
        <v>0</v>
      </c>
    </row>
    <row r="670" spans="8:8" x14ac:dyDescent="0.2">
      <c r="H670" s="49">
        <f t="shared" si="11"/>
        <v>0</v>
      </c>
    </row>
    <row r="671" spans="8:8" x14ac:dyDescent="0.2">
      <c r="H671" s="49">
        <f t="shared" si="11"/>
        <v>0</v>
      </c>
    </row>
    <row r="672" spans="8:8" x14ac:dyDescent="0.2">
      <c r="H672" s="49">
        <f t="shared" si="11"/>
        <v>0</v>
      </c>
    </row>
    <row r="673" spans="8:8" x14ac:dyDescent="0.2">
      <c r="H673" s="49">
        <f t="shared" si="11"/>
        <v>0</v>
      </c>
    </row>
    <row r="674" spans="8:8" x14ac:dyDescent="0.2">
      <c r="H674" s="49">
        <f t="shared" si="11"/>
        <v>0</v>
      </c>
    </row>
    <row r="675" spans="8:8" x14ac:dyDescent="0.2">
      <c r="H675" s="49">
        <f t="shared" si="11"/>
        <v>0</v>
      </c>
    </row>
    <row r="676" spans="8:8" x14ac:dyDescent="0.2">
      <c r="H676" s="49">
        <f t="shared" si="11"/>
        <v>0</v>
      </c>
    </row>
    <row r="677" spans="8:8" x14ac:dyDescent="0.2">
      <c r="H677" s="49">
        <f t="shared" si="11"/>
        <v>0</v>
      </c>
    </row>
    <row r="678" spans="8:8" x14ac:dyDescent="0.2">
      <c r="H678" s="49">
        <f t="shared" si="11"/>
        <v>0</v>
      </c>
    </row>
    <row r="679" spans="8:8" x14ac:dyDescent="0.2">
      <c r="H679" s="49">
        <f t="shared" si="11"/>
        <v>0</v>
      </c>
    </row>
    <row r="680" spans="8:8" x14ac:dyDescent="0.2">
      <c r="H680" s="49">
        <f t="shared" si="11"/>
        <v>0</v>
      </c>
    </row>
    <row r="681" spans="8:8" x14ac:dyDescent="0.2">
      <c r="H681" s="49">
        <f t="shared" si="11"/>
        <v>0</v>
      </c>
    </row>
    <row r="682" spans="8:8" x14ac:dyDescent="0.2">
      <c r="H682" s="49">
        <f t="shared" si="11"/>
        <v>0</v>
      </c>
    </row>
    <row r="683" spans="8:8" x14ac:dyDescent="0.2">
      <c r="H683" s="49">
        <f t="shared" si="11"/>
        <v>0</v>
      </c>
    </row>
    <row r="684" spans="8:8" x14ac:dyDescent="0.2">
      <c r="H684" s="49">
        <f t="shared" si="11"/>
        <v>0</v>
      </c>
    </row>
    <row r="685" spans="8:8" x14ac:dyDescent="0.2">
      <c r="H685" s="49">
        <f t="shared" si="11"/>
        <v>0</v>
      </c>
    </row>
    <row r="686" spans="8:8" x14ac:dyDescent="0.2">
      <c r="H686" s="49">
        <f t="shared" si="11"/>
        <v>0</v>
      </c>
    </row>
    <row r="687" spans="8:8" x14ac:dyDescent="0.2">
      <c r="H687" s="49">
        <f t="shared" si="11"/>
        <v>0</v>
      </c>
    </row>
    <row r="688" spans="8:8" x14ac:dyDescent="0.2">
      <c r="H688" s="49">
        <f t="shared" si="11"/>
        <v>0</v>
      </c>
    </row>
    <row r="689" spans="8:8" x14ac:dyDescent="0.2">
      <c r="H689" s="49">
        <f t="shared" si="11"/>
        <v>0</v>
      </c>
    </row>
    <row r="690" spans="8:8" x14ac:dyDescent="0.2">
      <c r="H690" s="49">
        <f t="shared" si="11"/>
        <v>0</v>
      </c>
    </row>
    <row r="691" spans="8:8" x14ac:dyDescent="0.2">
      <c r="H691" s="49">
        <f t="shared" si="11"/>
        <v>0</v>
      </c>
    </row>
    <row r="692" spans="8:8" x14ac:dyDescent="0.2">
      <c r="H692" s="49">
        <f t="shared" si="11"/>
        <v>0</v>
      </c>
    </row>
    <row r="693" spans="8:8" x14ac:dyDescent="0.2">
      <c r="H693" s="49">
        <f t="shared" si="11"/>
        <v>0</v>
      </c>
    </row>
    <row r="694" spans="8:8" x14ac:dyDescent="0.2">
      <c r="H694" s="49">
        <f t="shared" si="11"/>
        <v>0</v>
      </c>
    </row>
    <row r="695" spans="8:8" x14ac:dyDescent="0.2">
      <c r="H695" s="49">
        <f t="shared" si="11"/>
        <v>0</v>
      </c>
    </row>
    <row r="696" spans="8:8" x14ac:dyDescent="0.2">
      <c r="H696" s="49">
        <f t="shared" si="11"/>
        <v>0</v>
      </c>
    </row>
    <row r="697" spans="8:8" x14ac:dyDescent="0.2">
      <c r="H697" s="49">
        <f t="shared" si="11"/>
        <v>0</v>
      </c>
    </row>
    <row r="698" spans="8:8" x14ac:dyDescent="0.2">
      <c r="H698" s="49">
        <f t="shared" si="11"/>
        <v>0</v>
      </c>
    </row>
    <row r="699" spans="8:8" x14ac:dyDescent="0.2">
      <c r="H699" s="49">
        <f t="shared" si="11"/>
        <v>0</v>
      </c>
    </row>
    <row r="700" spans="8:8" x14ac:dyDescent="0.2">
      <c r="H700" s="49">
        <f t="shared" si="11"/>
        <v>0</v>
      </c>
    </row>
    <row r="701" spans="8:8" x14ac:dyDescent="0.2">
      <c r="H701" s="49">
        <f t="shared" si="11"/>
        <v>0</v>
      </c>
    </row>
    <row r="702" spans="8:8" x14ac:dyDescent="0.2">
      <c r="H702" s="49">
        <f t="shared" si="11"/>
        <v>0</v>
      </c>
    </row>
    <row r="703" spans="8:8" x14ac:dyDescent="0.2">
      <c r="H703" s="49">
        <f t="shared" si="11"/>
        <v>0</v>
      </c>
    </row>
    <row r="704" spans="8:8" x14ac:dyDescent="0.2">
      <c r="H704" s="49">
        <f t="shared" si="11"/>
        <v>0</v>
      </c>
    </row>
    <row r="705" spans="8:8" x14ac:dyDescent="0.2">
      <c r="H705" s="49">
        <f t="shared" si="11"/>
        <v>0</v>
      </c>
    </row>
    <row r="706" spans="8:8" x14ac:dyDescent="0.2">
      <c r="H706" s="49">
        <f t="shared" si="11"/>
        <v>0</v>
      </c>
    </row>
    <row r="707" spans="8:8" x14ac:dyDescent="0.2">
      <c r="H707" s="49">
        <f t="shared" ref="H707:H770" si="12">A707*I707</f>
        <v>0</v>
      </c>
    </row>
    <row r="708" spans="8:8" x14ac:dyDescent="0.2">
      <c r="H708" s="49">
        <f t="shared" si="12"/>
        <v>0</v>
      </c>
    </row>
    <row r="709" spans="8:8" x14ac:dyDescent="0.2">
      <c r="H709" s="49">
        <f t="shared" si="12"/>
        <v>0</v>
      </c>
    </row>
    <row r="710" spans="8:8" x14ac:dyDescent="0.2">
      <c r="H710" s="49">
        <f t="shared" si="12"/>
        <v>0</v>
      </c>
    </row>
    <row r="711" spans="8:8" x14ac:dyDescent="0.2">
      <c r="H711" s="49">
        <f t="shared" si="12"/>
        <v>0</v>
      </c>
    </row>
    <row r="712" spans="8:8" x14ac:dyDescent="0.2">
      <c r="H712" s="49">
        <f t="shared" si="12"/>
        <v>0</v>
      </c>
    </row>
    <row r="713" spans="8:8" x14ac:dyDescent="0.2">
      <c r="H713" s="49">
        <f t="shared" si="12"/>
        <v>0</v>
      </c>
    </row>
    <row r="714" spans="8:8" x14ac:dyDescent="0.2">
      <c r="H714" s="49">
        <f t="shared" si="12"/>
        <v>0</v>
      </c>
    </row>
    <row r="715" spans="8:8" x14ac:dyDescent="0.2">
      <c r="H715" s="49">
        <f t="shared" si="12"/>
        <v>0</v>
      </c>
    </row>
    <row r="716" spans="8:8" x14ac:dyDescent="0.2">
      <c r="H716" s="49">
        <f t="shared" si="12"/>
        <v>0</v>
      </c>
    </row>
    <row r="717" spans="8:8" x14ac:dyDescent="0.2">
      <c r="H717" s="49">
        <f t="shared" si="12"/>
        <v>0</v>
      </c>
    </row>
    <row r="718" spans="8:8" x14ac:dyDescent="0.2">
      <c r="H718" s="49">
        <f t="shared" si="12"/>
        <v>0</v>
      </c>
    </row>
    <row r="719" spans="8:8" x14ac:dyDescent="0.2">
      <c r="H719" s="49">
        <f t="shared" si="12"/>
        <v>0</v>
      </c>
    </row>
    <row r="720" spans="8:8" x14ac:dyDescent="0.2">
      <c r="H720" s="49">
        <f t="shared" si="12"/>
        <v>0</v>
      </c>
    </row>
    <row r="721" spans="8:8" x14ac:dyDescent="0.2">
      <c r="H721" s="49">
        <f t="shared" si="12"/>
        <v>0</v>
      </c>
    </row>
    <row r="722" spans="8:8" x14ac:dyDescent="0.2">
      <c r="H722" s="49">
        <f t="shared" si="12"/>
        <v>0</v>
      </c>
    </row>
    <row r="723" spans="8:8" x14ac:dyDescent="0.2">
      <c r="H723" s="49">
        <f t="shared" si="12"/>
        <v>0</v>
      </c>
    </row>
    <row r="724" spans="8:8" x14ac:dyDescent="0.2">
      <c r="H724" s="49">
        <f t="shared" si="12"/>
        <v>0</v>
      </c>
    </row>
    <row r="725" spans="8:8" x14ac:dyDescent="0.2">
      <c r="H725" s="49">
        <f t="shared" si="12"/>
        <v>0</v>
      </c>
    </row>
    <row r="726" spans="8:8" x14ac:dyDescent="0.2">
      <c r="H726" s="49">
        <f t="shared" si="12"/>
        <v>0</v>
      </c>
    </row>
    <row r="727" spans="8:8" x14ac:dyDescent="0.2">
      <c r="H727" s="49">
        <f t="shared" si="12"/>
        <v>0</v>
      </c>
    </row>
    <row r="728" spans="8:8" x14ac:dyDescent="0.2">
      <c r="H728" s="49">
        <f t="shared" si="12"/>
        <v>0</v>
      </c>
    </row>
    <row r="729" spans="8:8" x14ac:dyDescent="0.2">
      <c r="H729" s="49">
        <f t="shared" si="12"/>
        <v>0</v>
      </c>
    </row>
    <row r="730" spans="8:8" x14ac:dyDescent="0.2">
      <c r="H730" s="49">
        <f t="shared" si="12"/>
        <v>0</v>
      </c>
    </row>
    <row r="731" spans="8:8" x14ac:dyDescent="0.2">
      <c r="H731" s="49">
        <f t="shared" si="12"/>
        <v>0</v>
      </c>
    </row>
    <row r="732" spans="8:8" x14ac:dyDescent="0.2">
      <c r="H732" s="49">
        <f t="shared" si="12"/>
        <v>0</v>
      </c>
    </row>
    <row r="733" spans="8:8" x14ac:dyDescent="0.2">
      <c r="H733" s="49">
        <f t="shared" si="12"/>
        <v>0</v>
      </c>
    </row>
    <row r="734" spans="8:8" x14ac:dyDescent="0.2">
      <c r="H734" s="49">
        <f t="shared" si="12"/>
        <v>0</v>
      </c>
    </row>
    <row r="735" spans="8:8" x14ac:dyDescent="0.2">
      <c r="H735" s="49">
        <f t="shared" si="12"/>
        <v>0</v>
      </c>
    </row>
    <row r="736" spans="8:8" x14ac:dyDescent="0.2">
      <c r="H736" s="49">
        <f t="shared" si="12"/>
        <v>0</v>
      </c>
    </row>
    <row r="737" spans="8:8" x14ac:dyDescent="0.2">
      <c r="H737" s="49">
        <f t="shared" si="12"/>
        <v>0</v>
      </c>
    </row>
    <row r="738" spans="8:8" x14ac:dyDescent="0.2">
      <c r="H738" s="49">
        <f t="shared" si="12"/>
        <v>0</v>
      </c>
    </row>
    <row r="739" spans="8:8" x14ac:dyDescent="0.2">
      <c r="H739" s="49">
        <f t="shared" si="12"/>
        <v>0</v>
      </c>
    </row>
    <row r="740" spans="8:8" x14ac:dyDescent="0.2">
      <c r="H740" s="49">
        <f t="shared" si="12"/>
        <v>0</v>
      </c>
    </row>
    <row r="741" spans="8:8" x14ac:dyDescent="0.2">
      <c r="H741" s="49">
        <f t="shared" si="12"/>
        <v>0</v>
      </c>
    </row>
    <row r="742" spans="8:8" x14ac:dyDescent="0.2">
      <c r="H742" s="49">
        <f t="shared" si="12"/>
        <v>0</v>
      </c>
    </row>
    <row r="743" spans="8:8" x14ac:dyDescent="0.2">
      <c r="H743" s="49">
        <f t="shared" si="12"/>
        <v>0</v>
      </c>
    </row>
    <row r="744" spans="8:8" x14ac:dyDescent="0.2">
      <c r="H744" s="49">
        <f t="shared" si="12"/>
        <v>0</v>
      </c>
    </row>
    <row r="745" spans="8:8" x14ac:dyDescent="0.2">
      <c r="H745" s="49">
        <f t="shared" si="12"/>
        <v>0</v>
      </c>
    </row>
    <row r="746" spans="8:8" x14ac:dyDescent="0.2">
      <c r="H746" s="49">
        <f t="shared" si="12"/>
        <v>0</v>
      </c>
    </row>
    <row r="747" spans="8:8" x14ac:dyDescent="0.2">
      <c r="H747" s="49">
        <f t="shared" si="12"/>
        <v>0</v>
      </c>
    </row>
    <row r="748" spans="8:8" x14ac:dyDescent="0.2">
      <c r="H748" s="49">
        <f t="shared" si="12"/>
        <v>0</v>
      </c>
    </row>
    <row r="749" spans="8:8" x14ac:dyDescent="0.2">
      <c r="H749" s="49">
        <f t="shared" si="12"/>
        <v>0</v>
      </c>
    </row>
    <row r="750" spans="8:8" x14ac:dyDescent="0.2">
      <c r="H750" s="49">
        <f t="shared" si="12"/>
        <v>0</v>
      </c>
    </row>
    <row r="751" spans="8:8" x14ac:dyDescent="0.2">
      <c r="H751" s="49">
        <f t="shared" si="12"/>
        <v>0</v>
      </c>
    </row>
    <row r="752" spans="8:8" x14ac:dyDescent="0.2">
      <c r="H752" s="49">
        <f t="shared" si="12"/>
        <v>0</v>
      </c>
    </row>
    <row r="753" spans="8:8" x14ac:dyDescent="0.2">
      <c r="H753" s="49">
        <f t="shared" si="12"/>
        <v>0</v>
      </c>
    </row>
    <row r="754" spans="8:8" x14ac:dyDescent="0.2">
      <c r="H754" s="49">
        <f t="shared" si="12"/>
        <v>0</v>
      </c>
    </row>
    <row r="755" spans="8:8" x14ac:dyDescent="0.2">
      <c r="H755" s="49">
        <f t="shared" si="12"/>
        <v>0</v>
      </c>
    </row>
    <row r="756" spans="8:8" x14ac:dyDescent="0.2">
      <c r="H756" s="49">
        <f t="shared" si="12"/>
        <v>0</v>
      </c>
    </row>
    <row r="757" spans="8:8" x14ac:dyDescent="0.2">
      <c r="H757" s="49">
        <f t="shared" si="12"/>
        <v>0</v>
      </c>
    </row>
    <row r="758" spans="8:8" x14ac:dyDescent="0.2">
      <c r="H758" s="49">
        <f t="shared" si="12"/>
        <v>0</v>
      </c>
    </row>
    <row r="759" spans="8:8" x14ac:dyDescent="0.2">
      <c r="H759" s="49">
        <f t="shared" si="12"/>
        <v>0</v>
      </c>
    </row>
    <row r="760" spans="8:8" x14ac:dyDescent="0.2">
      <c r="H760" s="49">
        <f t="shared" si="12"/>
        <v>0</v>
      </c>
    </row>
    <row r="761" spans="8:8" x14ac:dyDescent="0.2">
      <c r="H761" s="49">
        <f t="shared" si="12"/>
        <v>0</v>
      </c>
    </row>
    <row r="762" spans="8:8" x14ac:dyDescent="0.2">
      <c r="H762" s="49">
        <f t="shared" si="12"/>
        <v>0</v>
      </c>
    </row>
    <row r="763" spans="8:8" x14ac:dyDescent="0.2">
      <c r="H763" s="49">
        <f t="shared" si="12"/>
        <v>0</v>
      </c>
    </row>
    <row r="764" spans="8:8" x14ac:dyDescent="0.2">
      <c r="H764" s="49">
        <f t="shared" si="12"/>
        <v>0</v>
      </c>
    </row>
    <row r="765" spans="8:8" x14ac:dyDescent="0.2">
      <c r="H765" s="49">
        <f t="shared" si="12"/>
        <v>0</v>
      </c>
    </row>
    <row r="766" spans="8:8" x14ac:dyDescent="0.2">
      <c r="H766" s="49">
        <f t="shared" si="12"/>
        <v>0</v>
      </c>
    </row>
    <row r="767" spans="8:8" x14ac:dyDescent="0.2">
      <c r="H767" s="49">
        <f t="shared" si="12"/>
        <v>0</v>
      </c>
    </row>
    <row r="768" spans="8:8" x14ac:dyDescent="0.2">
      <c r="H768" s="49">
        <f t="shared" si="12"/>
        <v>0</v>
      </c>
    </row>
    <row r="769" spans="8:8" x14ac:dyDescent="0.2">
      <c r="H769" s="49">
        <f t="shared" si="12"/>
        <v>0</v>
      </c>
    </row>
    <row r="770" spans="8:8" x14ac:dyDescent="0.2">
      <c r="H770" s="49">
        <f t="shared" si="12"/>
        <v>0</v>
      </c>
    </row>
    <row r="771" spans="8:8" x14ac:dyDescent="0.2">
      <c r="H771" s="49">
        <f t="shared" ref="H771:H800" si="13">A771*I771</f>
        <v>0</v>
      </c>
    </row>
    <row r="772" spans="8:8" x14ac:dyDescent="0.2">
      <c r="H772" s="49">
        <f t="shared" si="13"/>
        <v>0</v>
      </c>
    </row>
    <row r="773" spans="8:8" x14ac:dyDescent="0.2">
      <c r="H773" s="49">
        <f t="shared" si="13"/>
        <v>0</v>
      </c>
    </row>
    <row r="774" spans="8:8" x14ac:dyDescent="0.2">
      <c r="H774" s="49">
        <f t="shared" si="13"/>
        <v>0</v>
      </c>
    </row>
    <row r="775" spans="8:8" x14ac:dyDescent="0.2">
      <c r="H775" s="49">
        <f t="shared" si="13"/>
        <v>0</v>
      </c>
    </row>
    <row r="776" spans="8:8" x14ac:dyDescent="0.2">
      <c r="H776" s="49">
        <f t="shared" si="13"/>
        <v>0</v>
      </c>
    </row>
    <row r="777" spans="8:8" x14ac:dyDescent="0.2">
      <c r="H777" s="49">
        <f t="shared" si="13"/>
        <v>0</v>
      </c>
    </row>
    <row r="778" spans="8:8" x14ac:dyDescent="0.2">
      <c r="H778" s="49">
        <f t="shared" si="13"/>
        <v>0</v>
      </c>
    </row>
    <row r="779" spans="8:8" x14ac:dyDescent="0.2">
      <c r="H779" s="49">
        <f t="shared" si="13"/>
        <v>0</v>
      </c>
    </row>
    <row r="780" spans="8:8" x14ac:dyDescent="0.2">
      <c r="H780" s="49">
        <f t="shared" si="13"/>
        <v>0</v>
      </c>
    </row>
    <row r="781" spans="8:8" x14ac:dyDescent="0.2">
      <c r="H781" s="49">
        <f t="shared" si="13"/>
        <v>0</v>
      </c>
    </row>
    <row r="782" spans="8:8" x14ac:dyDescent="0.2">
      <c r="H782" s="49">
        <f t="shared" si="13"/>
        <v>0</v>
      </c>
    </row>
    <row r="783" spans="8:8" x14ac:dyDescent="0.2">
      <c r="H783" s="49">
        <f t="shared" si="13"/>
        <v>0</v>
      </c>
    </row>
    <row r="784" spans="8:8" x14ac:dyDescent="0.2">
      <c r="H784" s="49">
        <f t="shared" si="13"/>
        <v>0</v>
      </c>
    </row>
    <row r="785" spans="8:8" x14ac:dyDescent="0.2">
      <c r="H785" s="49">
        <f t="shared" si="13"/>
        <v>0</v>
      </c>
    </row>
    <row r="786" spans="8:8" x14ac:dyDescent="0.2">
      <c r="H786" s="49">
        <f t="shared" si="13"/>
        <v>0</v>
      </c>
    </row>
    <row r="787" spans="8:8" x14ac:dyDescent="0.2">
      <c r="H787" s="49">
        <f t="shared" si="13"/>
        <v>0</v>
      </c>
    </row>
    <row r="788" spans="8:8" x14ac:dyDescent="0.2">
      <c r="H788" s="49">
        <f t="shared" si="13"/>
        <v>0</v>
      </c>
    </row>
    <row r="789" spans="8:8" x14ac:dyDescent="0.2">
      <c r="H789" s="49">
        <f t="shared" si="13"/>
        <v>0</v>
      </c>
    </row>
    <row r="790" spans="8:8" x14ac:dyDescent="0.2">
      <c r="H790" s="49">
        <f t="shared" si="13"/>
        <v>0</v>
      </c>
    </row>
    <row r="791" spans="8:8" x14ac:dyDescent="0.2">
      <c r="H791" s="49">
        <f t="shared" si="13"/>
        <v>0</v>
      </c>
    </row>
    <row r="792" spans="8:8" x14ac:dyDescent="0.2">
      <c r="H792" s="49">
        <f t="shared" si="13"/>
        <v>0</v>
      </c>
    </row>
    <row r="793" spans="8:8" x14ac:dyDescent="0.2">
      <c r="H793" s="49">
        <f t="shared" si="13"/>
        <v>0</v>
      </c>
    </row>
    <row r="794" spans="8:8" x14ac:dyDescent="0.2">
      <c r="H794" s="49">
        <f t="shared" si="13"/>
        <v>0</v>
      </c>
    </row>
    <row r="795" spans="8:8" x14ac:dyDescent="0.2">
      <c r="H795" s="49">
        <f t="shared" si="13"/>
        <v>0</v>
      </c>
    </row>
    <row r="796" spans="8:8" x14ac:dyDescent="0.2">
      <c r="H796" s="49">
        <f t="shared" si="13"/>
        <v>0</v>
      </c>
    </row>
    <row r="797" spans="8:8" x14ac:dyDescent="0.2">
      <c r="H797" s="49">
        <f t="shared" si="13"/>
        <v>0</v>
      </c>
    </row>
    <row r="798" spans="8:8" x14ac:dyDescent="0.2">
      <c r="H798" s="49">
        <f t="shared" si="13"/>
        <v>0</v>
      </c>
    </row>
    <row r="799" spans="8:8" x14ac:dyDescent="0.2">
      <c r="H799" s="49">
        <f t="shared" si="13"/>
        <v>0</v>
      </c>
    </row>
    <row r="800" spans="8:8" x14ac:dyDescent="0.2">
      <c r="H800" s="49">
        <f t="shared" si="13"/>
        <v>0</v>
      </c>
    </row>
  </sheetData>
  <phoneticPr fontId="1"/>
  <pageMargins left="0.75" right="0.75" top="1" bottom="1"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検索</vt:lpstr>
      <vt:lpstr>抽出（非表示しブック保護 path kitakai2531)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2022-11-30T01:39:53Z</dcterms:created>
  <dcterms:modified xsi:type="dcterms:W3CDTF">2025-06-12T08:16:37Z</dcterms:modified>
</cp:coreProperties>
</file>