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WQViGqElLhNVHsFASE8jF1Pzql8f3rp73DzVVDOuhjKAZ9tNvQxZcqFeEAg8eMEKfbhmwujrkkKQwwmWggovBA==" workbookSaltValue="UtMIeWbMcL+kjaYCdd7bvw==" workbookSpinCount="100000" lockStructure="1"/>
  <bookViews>
    <workbookView xWindow="0" yWindow="0" windowWidth="19200" windowHeight="6216" tabRatio="446"/>
  </bookViews>
  <sheets>
    <sheet name="検索" sheetId="2" r:id="rId1"/>
    <sheet name="抽出（非表示しブック保護 path kitakai2531)" sheetId="1" state="hidden" r:id="rId2"/>
  </sheets>
  <definedNames>
    <definedName name="_xlnm._FilterDatabase" localSheetId="1" hidden="1">'抽出（非表示しブック保護 path kitakai2531)'!$A$1:$J$1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l="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M4" i="2" l="1"/>
  <c r="N5" i="2" s="1"/>
  <c r="N4" i="2" s="1"/>
  <c r="H2" i="1"/>
  <c r="N6" i="2" l="1"/>
  <c r="F3" i="2"/>
  <c r="N8" i="2"/>
  <c r="C10" i="2" l="1"/>
  <c r="N10" i="2"/>
  <c r="K8" i="2" s="1"/>
  <c r="N9" i="2"/>
  <c r="G11" i="2" s="1"/>
  <c r="G8" i="2"/>
  <c r="C8" i="2"/>
  <c r="C9" i="2"/>
</calcChain>
</file>

<file path=xl/comments1.xml><?xml version="1.0" encoding="utf-8"?>
<comments xmlns="http://schemas.openxmlformats.org/spreadsheetml/2006/main">
  <authors>
    <author>作成者</author>
  </authors>
  <commentList>
    <comment ref="C4" authorId="0" shapeId="0">
      <text>
        <r>
          <rPr>
            <b/>
            <sz val="14"/>
            <color indexed="81"/>
            <rFont val="ＭＳ Ｐゴシック"/>
            <family val="3"/>
            <charset val="128"/>
          </rPr>
          <t>入力例：昭和５年１月１日生まれの場合
→１９３０／１／１
　 昭和５年１月１日
 　S５．１．１</t>
        </r>
      </text>
    </comment>
  </commentList>
</comments>
</file>

<file path=xl/sharedStrings.xml><?xml version="1.0" encoding="utf-8"?>
<sst xmlns="http://schemas.openxmlformats.org/spreadsheetml/2006/main" count="314" uniqueCount="35">
  <si>
    <t>申請日</t>
    <rPh sb="0" eb="3">
      <t>シンセイビ</t>
    </rPh>
    <phoneticPr fontId="1"/>
  </si>
  <si>
    <t>同意の有無</t>
    <rPh sb="0" eb="2">
      <t>ドウイ</t>
    </rPh>
    <rPh sb="3" eb="5">
      <t>ウム</t>
    </rPh>
    <phoneticPr fontId="1"/>
  </si>
  <si>
    <t>申請区分</t>
    <rPh sb="0" eb="4">
      <t>シンセイクブン</t>
    </rPh>
    <phoneticPr fontId="1"/>
  </si>
  <si>
    <t>調査日</t>
    <rPh sb="0" eb="3">
      <t>チョウサビ</t>
    </rPh>
    <phoneticPr fontId="1"/>
  </si>
  <si>
    <t>意見書入手日</t>
    <rPh sb="0" eb="6">
      <t>イケンショニュウシュビ</t>
    </rPh>
    <phoneticPr fontId="1"/>
  </si>
  <si>
    <t>審査会日</t>
    <rPh sb="0" eb="4">
      <t>シンサカイビ</t>
    </rPh>
    <phoneticPr fontId="1"/>
  </si>
  <si>
    <t>生年月日</t>
    <rPh sb="0" eb="2">
      <t>セイネン</t>
    </rPh>
    <rPh sb="2" eb="4">
      <t>ガッピ</t>
    </rPh>
    <phoneticPr fontId="1"/>
  </si>
  <si>
    <t>検索キー</t>
    <rPh sb="0" eb="2">
      <t>ケンサク</t>
    </rPh>
    <phoneticPr fontId="1"/>
  </si>
  <si>
    <t>新規申請</t>
  </si>
  <si>
    <t>入力してください↓</t>
    <rPh sb="0" eb="2">
      <t>ニュウリョク</t>
    </rPh>
    <phoneticPr fontId="1"/>
  </si>
  <si>
    <t>認定申請</t>
    <rPh sb="0" eb="4">
      <t>ニンテイシンセイ</t>
    </rPh>
    <phoneticPr fontId="1"/>
  </si>
  <si>
    <t>主治医意見書</t>
    <rPh sb="0" eb="6">
      <t>シュジイイケンショ</t>
    </rPh>
    <phoneticPr fontId="1"/>
  </si>
  <si>
    <t>介護認定審査会</t>
    <rPh sb="0" eb="4">
      <t>カイゴニンテイ</t>
    </rPh>
    <rPh sb="4" eb="7">
      <t>シンサカイ</t>
    </rPh>
    <phoneticPr fontId="1"/>
  </si>
  <si>
    <t>入手日</t>
    <rPh sb="0" eb="3">
      <t>ニュウシュビ</t>
    </rPh>
    <phoneticPr fontId="1"/>
  </si>
  <si>
    <t>予定日</t>
    <rPh sb="0" eb="3">
      <t>ヨテイビ</t>
    </rPh>
    <phoneticPr fontId="1"/>
  </si>
  <si>
    <t>申請時同意</t>
    <rPh sb="0" eb="3">
      <t>シンセイジ</t>
    </rPh>
    <rPh sb="3" eb="5">
      <t>ドウイ</t>
    </rPh>
    <phoneticPr fontId="1"/>
  </si>
  <si>
    <t>訪問調査</t>
    <rPh sb="0" eb="4">
      <t>ホウモンチョウサ</t>
    </rPh>
    <phoneticPr fontId="1"/>
  </si>
  <si>
    <t>実施日</t>
    <rPh sb="0" eb="3">
      <t>ジッシビ</t>
    </rPh>
    <phoneticPr fontId="1"/>
  </si>
  <si>
    <r>
      <t>エラー時のメッセージ　</t>
    </r>
    <r>
      <rPr>
        <sz val="12"/>
        <rFont val="ＭＳ Ｐゴシック"/>
        <family val="3"/>
        <charset val="128"/>
      </rPr>
      <t>※必要事項が未入力の場合でも表示されます</t>
    </r>
    <rPh sb="3" eb="4">
      <t>ジ</t>
    </rPh>
    <rPh sb="12" eb="16">
      <t>ヒツヨウジコウ</t>
    </rPh>
    <rPh sb="17" eb="20">
      <t>ミニュウリョク</t>
    </rPh>
    <rPh sb="21" eb="23">
      <t>バアイ</t>
    </rPh>
    <rPh sb="25" eb="27">
      <t>ヒョウジ</t>
    </rPh>
    <phoneticPr fontId="1"/>
  </si>
  <si>
    <t>※「数式」タブ　→　「計算方法の設定」が自動になっていないと正しく表示されないことがあるのでご確認ください。</t>
    <rPh sb="2" eb="4">
      <t>スウシキ</t>
    </rPh>
    <rPh sb="11" eb="15">
      <t>ケイサンホウホウ</t>
    </rPh>
    <rPh sb="16" eb="18">
      <t>セッテイ</t>
    </rPh>
    <rPh sb="20" eb="22">
      <t>ジドウ</t>
    </rPh>
    <rPh sb="30" eb="31">
      <t>タダ</t>
    </rPh>
    <rPh sb="33" eb="35">
      <t>ヒョウジ</t>
    </rPh>
    <rPh sb="47" eb="49">
      <t>カクニン</t>
    </rPh>
    <phoneticPr fontId="1"/>
  </si>
  <si>
    <t>同意</t>
    <rPh sb="0" eb="2">
      <t>ドウイ</t>
    </rPh>
    <phoneticPr fontId="1"/>
  </si>
  <si>
    <t>意見書</t>
    <rPh sb="0" eb="3">
      <t>イケンショ</t>
    </rPh>
    <phoneticPr fontId="1"/>
  </si>
  <si>
    <t>審査会</t>
    <rPh sb="0" eb="3">
      <t>シンサカイ</t>
    </rPh>
    <phoneticPr fontId="1"/>
  </si>
  <si>
    <t>調査</t>
    <rPh sb="0" eb="2">
      <t>チョウサ</t>
    </rPh>
    <phoneticPr fontId="1"/>
  </si>
  <si>
    <t>生年月日</t>
    <rPh sb="0" eb="2">
      <t>セイネン</t>
    </rPh>
    <rPh sb="2" eb="4">
      <t>ガッピ</t>
    </rPh>
    <phoneticPr fontId="1"/>
  </si>
  <si>
    <t>M4</t>
    <phoneticPr fontId="1"/>
  </si>
  <si>
    <t>※最新の情報が反映されるまでに１週間程度かかる場合がございます。予めご了承ください。</t>
    <rPh sb="16" eb="18">
      <t>シュウカン</t>
    </rPh>
    <rPh sb="18" eb="20">
      <t>テイド</t>
    </rPh>
    <phoneticPr fontId="1"/>
  </si>
  <si>
    <t>番号（10桁）</t>
    <rPh sb="0" eb="2">
      <t>バンゴウ</t>
    </rPh>
    <rPh sb="5" eb="6">
      <t>ケタ</t>
    </rPh>
    <phoneticPr fontId="1"/>
  </si>
  <si>
    <t>※概ね更新日の３ヶ月前までの申請についてが対象となります。</t>
    <rPh sb="1" eb="2">
      <t>オオム</t>
    </rPh>
    <rPh sb="3" eb="6">
      <t>コウシンビ</t>
    </rPh>
    <rPh sb="9" eb="10">
      <t>ゲツ</t>
    </rPh>
    <rPh sb="10" eb="11">
      <t>マエ</t>
    </rPh>
    <rPh sb="14" eb="16">
      <t>シンセイ</t>
    </rPh>
    <rPh sb="21" eb="23">
      <t>タイショウ</t>
    </rPh>
    <phoneticPr fontId="1"/>
  </si>
  <si>
    <t>※番号が不明の場合はエラーとなりますので、その際はお電話でお問合せください。</t>
    <rPh sb="1" eb="3">
      <t>バンゴウ</t>
    </rPh>
    <rPh sb="4" eb="6">
      <t>フメイ</t>
    </rPh>
    <rPh sb="7" eb="9">
      <t>バアイ</t>
    </rPh>
    <rPh sb="23" eb="24">
      <t>サイ</t>
    </rPh>
    <rPh sb="26" eb="28">
      <t>デンワ</t>
    </rPh>
    <rPh sb="30" eb="32">
      <t>トイアワ</t>
    </rPh>
    <phoneticPr fontId="1"/>
  </si>
  <si>
    <t>※認定結果及び被保険証の送付日は、介護認定審査会予定日の翌日です。</t>
    <rPh sb="1" eb="3">
      <t>ニンテイ</t>
    </rPh>
    <rPh sb="3" eb="5">
      <t>ケッカ</t>
    </rPh>
    <rPh sb="5" eb="6">
      <t>オヨ</t>
    </rPh>
    <rPh sb="7" eb="8">
      <t>ヒ</t>
    </rPh>
    <rPh sb="8" eb="11">
      <t>ホケンショウ</t>
    </rPh>
    <rPh sb="12" eb="14">
      <t>ソウフ</t>
    </rPh>
    <rPh sb="14" eb="15">
      <t>ビ</t>
    </rPh>
    <rPh sb="17" eb="19">
      <t>カイゴ</t>
    </rPh>
    <rPh sb="19" eb="21">
      <t>ニンテイ</t>
    </rPh>
    <rPh sb="21" eb="24">
      <t>シンサカイ</t>
    </rPh>
    <rPh sb="24" eb="27">
      <t>ヨテイビ</t>
    </rPh>
    <rPh sb="28" eb="30">
      <t>ヨクジツ</t>
    </rPh>
    <phoneticPr fontId="1"/>
  </si>
  <si>
    <t>更新申請</t>
  </si>
  <si>
    <t>介護申請</t>
  </si>
  <si>
    <t>変更申請</t>
  </si>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</sst>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F800]dddd\,\ mmmm\ dd\,\ yyyy"/>
    <numFmt numFmtId="178" formatCode="yyyy&quot;年&quot;m&quot;月&quot;d&quot;日&quot;;;&quot;未&quot;;@"/>
    <numFmt numFmtId="179" formatCode="0000000000"/>
  </numFmts>
  <fonts count="6" x14ac:knownFonts="1">
    <font>
      <sz val="11"/>
      <name val="ＭＳ Ｐゴシック"/>
      <family val="3"/>
      <charset val="128"/>
    </font>
    <font>
      <sz val="6"/>
      <name val="ＭＳ Ｐゴシック"/>
      <family val="3"/>
      <charset val="128"/>
    </font>
    <font>
      <sz val="14"/>
      <name val="ＭＳ Ｐゴシック"/>
      <family val="3"/>
      <charset val="128"/>
    </font>
    <font>
      <b/>
      <sz val="14"/>
      <color indexed="81"/>
      <name val="ＭＳ Ｐゴシック"/>
      <family val="3"/>
      <charset val="128"/>
    </font>
    <font>
      <sz val="12"/>
      <name val="ＭＳ Ｐ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0" fillId="0" borderId="0" xfId="0" applyNumberFormat="1"/>
    <xf numFmtId="14" fontId="0" fillId="0" borderId="0" xfId="0" applyNumberFormat="1"/>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xf numFmtId="0" fontId="2" fillId="0" borderId="0" xfId="0" applyNumberFormat="1" applyFont="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NumberFormat="1" applyFont="1" applyAlignment="1">
      <alignment vertical="center"/>
    </xf>
    <xf numFmtId="0" fontId="2" fillId="0" borderId="0" xfId="0" applyNumberFormat="1" applyFont="1" applyFill="1" applyAlignment="1">
      <alignment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vertical="center"/>
    </xf>
    <xf numFmtId="0" fontId="2" fillId="3" borderId="1" xfId="0" applyNumberFormat="1" applyFont="1" applyFill="1" applyBorder="1" applyAlignment="1">
      <alignment vertical="center"/>
    </xf>
    <xf numFmtId="0" fontId="2" fillId="0" borderId="6" xfId="0" applyNumberFormat="1" applyFont="1" applyBorder="1" applyAlignment="1">
      <alignment vertical="center"/>
    </xf>
    <xf numFmtId="0" fontId="2" fillId="0" borderId="7" xfId="0" applyNumberFormat="1" applyFont="1" applyBorder="1" applyAlignment="1">
      <alignment vertical="center"/>
    </xf>
    <xf numFmtId="0" fontId="2" fillId="0" borderId="8" xfId="0" applyNumberFormat="1" applyFont="1" applyBorder="1" applyAlignment="1">
      <alignment vertical="center"/>
    </xf>
    <xf numFmtId="0" fontId="2" fillId="0" borderId="9" xfId="0" applyNumberFormat="1" applyFont="1" applyBorder="1" applyAlignment="1">
      <alignment vertical="center"/>
    </xf>
    <xf numFmtId="177" fontId="2" fillId="0" borderId="0" xfId="0" applyNumberFormat="1" applyFont="1" applyBorder="1" applyAlignment="1" applyProtection="1">
      <alignment horizontal="center" vertical="center" wrapText="1"/>
      <protection locked="0"/>
    </xf>
    <xf numFmtId="0" fontId="2" fillId="0" borderId="2" xfId="0" applyFont="1" applyBorder="1" applyAlignment="1">
      <alignment horizontal="left" vertical="center"/>
    </xf>
    <xf numFmtId="0" fontId="2" fillId="0" borderId="0" xfId="0" applyFont="1" applyBorder="1"/>
    <xf numFmtId="0" fontId="2" fillId="0" borderId="0" xfId="0" applyFont="1" applyBorder="1" applyAlignment="1">
      <alignment horizontal="center" vertical="center"/>
    </xf>
    <xf numFmtId="0" fontId="2" fillId="0" borderId="0" xfId="0" applyNumberFormat="1" applyFont="1" applyBorder="1" applyAlignment="1">
      <alignment horizontal="center" vertical="center"/>
    </xf>
    <xf numFmtId="0" fontId="2" fillId="0" borderId="0" xfId="0" applyFont="1" applyBorder="1" applyAlignment="1">
      <alignment vertical="center" wrapText="1"/>
    </xf>
    <xf numFmtId="177" fontId="2" fillId="0" borderId="0" xfId="0" applyNumberFormat="1" applyFont="1" applyBorder="1"/>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Fill="1"/>
    <xf numFmtId="0" fontId="2" fillId="0" borderId="0" xfId="0" applyFont="1" applyFill="1" applyBorder="1"/>
    <xf numFmtId="177" fontId="2" fillId="0" borderId="0" xfId="0" applyNumberFormat="1" applyFont="1" applyFill="1" applyBorder="1"/>
    <xf numFmtId="176" fontId="2" fillId="0" borderId="1" xfId="0" applyNumberFormat="1" applyFont="1" applyBorder="1" applyAlignment="1">
      <alignment vertical="center"/>
    </xf>
    <xf numFmtId="178" fontId="2" fillId="0" borderId="0" xfId="0"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0" fontId="2" fillId="0" borderId="0" xfId="0" applyNumberFormat="1" applyFont="1" applyFill="1" applyBorder="1"/>
    <xf numFmtId="0" fontId="2" fillId="0" borderId="0" xfId="0" applyNumberFormat="1" applyFont="1"/>
    <xf numFmtId="176" fontId="2" fillId="0" borderId="0" xfId="0" applyNumberFormat="1" applyFont="1" applyBorder="1" applyAlignment="1">
      <alignment vertical="center"/>
    </xf>
    <xf numFmtId="0" fontId="5" fillId="0" borderId="0" xfId="0" applyNumberFormat="1" applyFont="1" applyFill="1" applyBorder="1" applyAlignment="1">
      <alignment vertical="center"/>
    </xf>
    <xf numFmtId="0" fontId="5" fillId="0" borderId="0" xfId="0" applyNumberFormat="1" applyFont="1" applyAlignment="1">
      <alignment vertical="center"/>
    </xf>
    <xf numFmtId="176" fontId="5" fillId="0" borderId="0" xfId="0" applyNumberFormat="1" applyFont="1" applyBorder="1" applyAlignment="1">
      <alignment vertical="center"/>
    </xf>
    <xf numFmtId="177" fontId="2" fillId="4" borderId="0" xfId="0" applyNumberFormat="1" applyFont="1" applyFill="1" applyBorder="1"/>
    <xf numFmtId="0" fontId="2" fillId="4" borderId="0" xfId="0" applyFont="1" applyFill="1" applyBorder="1"/>
    <xf numFmtId="0" fontId="2" fillId="0" borderId="0" xfId="0" applyFont="1" applyAlignment="1">
      <alignment horizontal="left" vertical="center"/>
    </xf>
    <xf numFmtId="177" fontId="2" fillId="5" borderId="3" xfId="0" applyNumberFormat="1" applyFont="1" applyFill="1" applyBorder="1" applyAlignment="1" applyProtection="1">
      <alignment horizontal="right" vertical="center" wrapText="1"/>
      <protection locked="0"/>
    </xf>
    <xf numFmtId="0" fontId="0" fillId="2" borderId="0" xfId="0" applyNumberFormat="1" applyFill="1"/>
    <xf numFmtId="0" fontId="0" fillId="0" borderId="0" xfId="0" applyNumberFormat="1" applyFill="1"/>
    <xf numFmtId="14" fontId="0" fillId="0" borderId="0" xfId="0" applyNumberFormat="1" applyFill="1"/>
    <xf numFmtId="0" fontId="2" fillId="0" borderId="0" xfId="0" applyFont="1" applyAlignment="1">
      <alignment horizontal="left"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10"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2" borderId="13" xfId="0" applyNumberFormat="1" applyFont="1" applyFill="1" applyBorder="1" applyAlignment="1">
      <alignment horizontal="center" vertical="center"/>
    </xf>
    <xf numFmtId="0" fontId="2" fillId="0" borderId="6"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12" xfId="0" applyNumberFormat="1" applyFont="1" applyBorder="1" applyAlignment="1">
      <alignment horizontal="center" vertical="center"/>
    </xf>
    <xf numFmtId="0" fontId="2" fillId="0" borderId="5" xfId="0" applyNumberFormat="1" applyFont="1" applyBorder="1" applyAlignment="1">
      <alignment horizontal="center" vertical="center"/>
    </xf>
    <xf numFmtId="0" fontId="0" fillId="0" borderId="0" xfId="0" applyAlignment="1">
      <alignment vertical="center"/>
    </xf>
    <xf numFmtId="57" fontId="0" fillId="0" borderId="0" xfId="0" applyNumberFormat="1" applyAlignment="1">
      <alignment vertical="center"/>
    </xf>
    <xf numFmtId="179" fontId="2" fillId="5" borderId="3" xfId="0" applyNumberFormat="1" applyFont="1" applyFill="1" applyBorder="1" applyAlignment="1" applyProtection="1">
      <alignment horizontal="right"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264584</xdr:colOff>
      <xdr:row>19</xdr:row>
      <xdr:rowOff>57149</xdr:rowOff>
    </xdr:from>
    <xdr:to>
      <xdr:col>10</xdr:col>
      <xdr:colOff>1301750</xdr:colOff>
      <xdr:row>26</xdr:row>
      <xdr:rowOff>78316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74" r="36553" b="75849"/>
        <a:stretch/>
      </xdr:blipFill>
      <xdr:spPr>
        <a:xfrm>
          <a:off x="769409" y="4638674"/>
          <a:ext cx="8819091" cy="1754717"/>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457200</xdr:colOff>
      <xdr:row>0</xdr:row>
      <xdr:rowOff>152400</xdr:rowOff>
    </xdr:from>
    <xdr:to>
      <xdr:col>14</xdr:col>
      <xdr:colOff>38100</xdr:colOff>
      <xdr:row>4</xdr:row>
      <xdr:rowOff>68580</xdr:rowOff>
    </xdr:to>
    <xdr:sp macro="" textlink="">
      <xdr:nvSpPr>
        <xdr:cNvPr id="2" name="テキスト ボックス 1"/>
        <xdr:cNvSpPr txBox="1"/>
      </xdr:nvSpPr>
      <xdr:spPr>
        <a:xfrm>
          <a:off x="7871460" y="152400"/>
          <a:ext cx="2667000" cy="58674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b="1"/>
            <a:t>「同意の有無」欄の「－」は「</a:t>
          </a:r>
          <a:r>
            <a:rPr kumimoji="1" lang="en-US" altLang="ja-JP" sz="1100" b="1"/>
            <a:t>1</a:t>
          </a:r>
          <a:r>
            <a:rPr kumimoji="1" lang="ja-JP" altLang="en-US" sz="1100" b="1"/>
            <a:t>」に置換してください。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R34"/>
  <sheetViews>
    <sheetView tabSelected="1" zoomScaleNormal="100" workbookViewId="0">
      <selection activeCell="C3" sqref="C3"/>
    </sheetView>
  </sheetViews>
  <sheetFormatPr defaultColWidth="6.6640625" defaultRowHeight="20.100000000000001" customHeight="1" x14ac:dyDescent="0.2"/>
  <cols>
    <col min="1" max="1" width="6.6640625" style="6"/>
    <col min="2" max="2" width="16.6640625" style="3" customWidth="1"/>
    <col min="3" max="3" width="20.6640625" style="4" customWidth="1"/>
    <col min="4" max="4" width="6.6640625" style="3"/>
    <col min="5" max="5" width="6.6640625" style="5"/>
    <col min="6" max="6" width="8.88671875" style="6" customWidth="1"/>
    <col min="7" max="7" width="20.6640625" style="6" customWidth="1"/>
    <col min="8" max="9" width="6.6640625" style="6"/>
    <col min="10" max="10" width="8.88671875" style="6" customWidth="1"/>
    <col min="11" max="11" width="20.6640625" style="6" customWidth="1"/>
    <col min="12" max="12" width="20.6640625" style="31" customWidth="1"/>
    <col min="13" max="13" width="11.109375" style="37" hidden="1" customWidth="1"/>
    <col min="14" max="14" width="8" style="32" hidden="1" customWidth="1"/>
    <col min="15" max="16" width="6.6640625" style="32"/>
    <col min="17" max="17" width="8.88671875" style="32" customWidth="1"/>
    <col min="18" max="18" width="20.6640625" style="32" customWidth="1"/>
    <col min="19" max="16384" width="6.6640625" style="6"/>
  </cols>
  <sheetData>
    <row r="2" spans="2:18" s="10" customFormat="1" ht="20.100000000000001" customHeight="1" thickBot="1" x14ac:dyDescent="0.25">
      <c r="B2" s="54" t="s">
        <v>9</v>
      </c>
      <c r="C2" s="55"/>
      <c r="F2" s="52" t="s">
        <v>18</v>
      </c>
      <c r="G2" s="56"/>
      <c r="H2" s="56"/>
      <c r="I2" s="56"/>
      <c r="J2" s="56"/>
      <c r="K2" s="53"/>
      <c r="L2" s="12"/>
      <c r="M2" s="13"/>
      <c r="N2" s="13"/>
      <c r="O2" s="13"/>
      <c r="P2" s="13"/>
      <c r="Q2" s="13"/>
      <c r="R2" s="13"/>
    </row>
    <row r="3" spans="2:18" ht="20.100000000000001" customHeight="1" thickTop="1" thickBot="1" x14ac:dyDescent="0.25">
      <c r="B3" s="22" t="s">
        <v>27</v>
      </c>
      <c r="C3" s="65"/>
      <c r="D3" s="7"/>
      <c r="F3" s="57" t="str">
        <f>IF(OR(C3="",C4=""),"番号（10桁）と生年月日を入力してください。",IF(N4="エラー","高齢介護課（048-594-5540）にお問い合わせください。",""))</f>
        <v>番号（10桁）と生年月日を入力してください。</v>
      </c>
      <c r="G3" s="58"/>
      <c r="H3" s="58"/>
      <c r="I3" s="58"/>
      <c r="J3" s="58"/>
      <c r="K3" s="59"/>
    </row>
    <row r="4" spans="2:18" ht="20.100000000000001" customHeight="1" thickTop="1" thickBot="1" x14ac:dyDescent="0.25">
      <c r="B4" s="22" t="s">
        <v>6</v>
      </c>
      <c r="C4" s="46"/>
      <c r="D4" s="7"/>
      <c r="E4" s="8"/>
      <c r="F4" s="60"/>
      <c r="G4" s="61"/>
      <c r="H4" s="61"/>
      <c r="I4" s="61"/>
      <c r="J4" s="61"/>
      <c r="K4" s="62"/>
      <c r="M4" s="43">
        <f>C3*C4</f>
        <v>0</v>
      </c>
      <c r="N4" s="44" t="str">
        <f>IF(N5&lt;&gt;1,"エラー",MATCH($M$4,'抽出（非表示しブック保護 path kitakai2531)'!$H:$H,0))</f>
        <v>エラー</v>
      </c>
      <c r="P4" s="33"/>
    </row>
    <row r="5" spans="2:18" s="23" customFormat="1" ht="20.100000000000001" customHeight="1" thickTop="1" x14ac:dyDescent="0.2">
      <c r="B5" s="24"/>
      <c r="C5" s="21"/>
      <c r="D5" s="25"/>
      <c r="E5" s="26"/>
      <c r="F5" s="27"/>
      <c r="I5" s="27"/>
      <c r="L5" s="32"/>
      <c r="M5" s="33"/>
      <c r="N5" s="44">
        <f>COUNTIF('抽出（非表示しブック保護 path kitakai2531)'!$A:$J,$M$4)</f>
        <v>521</v>
      </c>
      <c r="O5" s="32"/>
      <c r="P5" s="33"/>
      <c r="Q5" s="32"/>
      <c r="R5" s="32"/>
    </row>
    <row r="6" spans="2:18" s="23" customFormat="1" ht="20.100000000000001" customHeight="1" x14ac:dyDescent="0.2">
      <c r="B6" s="24"/>
      <c r="C6" s="28"/>
      <c r="D6" s="24"/>
      <c r="E6" s="29"/>
      <c r="I6" s="27"/>
      <c r="L6" s="32"/>
      <c r="M6" s="37" t="s">
        <v>20</v>
      </c>
      <c r="N6" s="44" t="str">
        <f>IFERROR(INDEX('抽出（非表示しブック保護 path kitakai2531)'!$A:$J,$N$4,MATCH("同意の有無",'抽出（非表示しブック保護 path kitakai2531)'!$A$1:$J$1,0)),"エラー")</f>
        <v>エラー</v>
      </c>
      <c r="O6" s="32"/>
      <c r="P6" s="33"/>
      <c r="Q6" s="32"/>
      <c r="R6" s="32"/>
    </row>
    <row r="7" spans="2:18" ht="20.100000000000001" customHeight="1" x14ac:dyDescent="0.2">
      <c r="B7" s="52" t="s">
        <v>10</v>
      </c>
      <c r="C7" s="53"/>
      <c r="D7" s="14"/>
      <c r="E7" s="15"/>
      <c r="F7" s="52" t="s">
        <v>11</v>
      </c>
      <c r="G7" s="53"/>
      <c r="H7" s="10"/>
      <c r="I7" s="10"/>
      <c r="J7" s="51" t="s">
        <v>12</v>
      </c>
      <c r="K7" s="51"/>
      <c r="P7" s="33"/>
    </row>
    <row r="8" spans="2:18" ht="20.100000000000001" customHeight="1" x14ac:dyDescent="0.2">
      <c r="B8" s="16" t="s">
        <v>0</v>
      </c>
      <c r="C8" s="36" t="str">
        <f>IFERROR(INDEX('抽出（非表示しブック保護 path kitakai2531)'!$A:$I,$N$4,MATCH("申請日",'抽出（非表示しブック保護 path kitakai2531)'!$A$1:$I$1,0)),"")</f>
        <v/>
      </c>
      <c r="D8" s="10"/>
      <c r="E8" s="17"/>
      <c r="F8" s="16" t="s">
        <v>13</v>
      </c>
      <c r="G8" s="34" t="str">
        <f>IF(N8=0,"未到着",N8)</f>
        <v/>
      </c>
      <c r="H8" s="18"/>
      <c r="I8" s="17"/>
      <c r="J8" s="16" t="s">
        <v>14</v>
      </c>
      <c r="K8" s="34" t="str">
        <f>IF(N10=0,"未定",N10)</f>
        <v/>
      </c>
      <c r="M8" s="37" t="s">
        <v>21</v>
      </c>
      <c r="N8" s="44" t="str">
        <f>IFERROR(INDEX('抽出（非表示しブック保護 path kitakai2531)'!$A:$I,$N$4,MATCH("意見書入手日",'抽出（非表示しブック保護 path kitakai2531)'!$A$1:$I$1,0)),"")</f>
        <v/>
      </c>
    </row>
    <row r="9" spans="2:18" ht="20.100000000000001" customHeight="1" x14ac:dyDescent="0.2">
      <c r="B9" s="16" t="s">
        <v>2</v>
      </c>
      <c r="C9" s="9" t="str">
        <f>IFERROR(INDEX('抽出（非表示しブック保護 path kitakai2531)'!$A:$I,$N$4,MATCH("申請区分",'抽出（非表示しブック保護 path kitakai2531)'!$A$1:$I$1,0)),"")</f>
        <v/>
      </c>
      <c r="D9" s="10"/>
      <c r="E9" s="19"/>
      <c r="F9" s="10"/>
      <c r="G9" s="10"/>
      <c r="H9" s="20"/>
      <c r="I9" s="19"/>
      <c r="J9" s="10"/>
      <c r="K9" s="10"/>
      <c r="M9" s="37" t="s">
        <v>23</v>
      </c>
      <c r="N9" s="44" t="str">
        <f>IFERROR(INDEX('抽出（非表示しブック保護 path kitakai2531)'!$A:$I,$N$4,MATCH("調査日",'抽出（非表示しブック保護 path kitakai2531)'!$A$1:$I$1,0)),"")</f>
        <v/>
      </c>
    </row>
    <row r="10" spans="2:18" ht="20.100000000000001" customHeight="1" x14ac:dyDescent="0.2">
      <c r="B10" s="16" t="s">
        <v>15</v>
      </c>
      <c r="C10" s="9" t="str">
        <f>IF($N$4="エラー","",IF(OR($N$6=1,$N$6=3,$N$6=5),"同意あり","同意なし"))</f>
        <v/>
      </c>
      <c r="D10" s="10"/>
      <c r="E10" s="14"/>
      <c r="F10" s="52" t="s">
        <v>16</v>
      </c>
      <c r="G10" s="53"/>
      <c r="H10" s="15"/>
      <c r="I10" s="19"/>
      <c r="J10" s="10"/>
      <c r="K10" s="10"/>
      <c r="M10" s="37" t="s">
        <v>22</v>
      </c>
      <c r="N10" s="44" t="str">
        <f>IFERROR(INDEX('抽出（非表示しブック保護 path kitakai2531)'!$A:$I,$N$4,MATCH("審査会日",'抽出（非表示しブック保護 path kitakai2531)'!$A$1:$I$1,0)),"")</f>
        <v/>
      </c>
    </row>
    <row r="11" spans="2:18" ht="20.100000000000001" customHeight="1" x14ac:dyDescent="0.2">
      <c r="B11" s="24"/>
      <c r="C11" s="35"/>
      <c r="D11" s="10"/>
      <c r="E11" s="10"/>
      <c r="F11" s="16" t="s">
        <v>17</v>
      </c>
      <c r="G11" s="34" t="str">
        <f>IF(N9=0,"未実施",N9)</f>
        <v/>
      </c>
      <c r="H11" s="10"/>
      <c r="I11" s="10"/>
      <c r="J11" s="10"/>
      <c r="K11" s="10"/>
    </row>
    <row r="12" spans="2:18" ht="20.100000000000001" customHeight="1" x14ac:dyDescent="0.2">
      <c r="B12" s="24"/>
      <c r="C12" s="35"/>
      <c r="D12" s="10"/>
      <c r="E12" s="10"/>
      <c r="F12" s="13"/>
      <c r="G12" s="39"/>
      <c r="H12" s="10"/>
      <c r="I12" s="10"/>
      <c r="J12" s="10"/>
      <c r="K12" s="10"/>
    </row>
    <row r="13" spans="2:18" ht="20.100000000000001" customHeight="1" x14ac:dyDescent="0.2">
      <c r="B13" s="24"/>
      <c r="C13" s="35"/>
      <c r="D13" s="10"/>
      <c r="E13" s="41"/>
      <c r="F13" s="40"/>
      <c r="G13" s="42"/>
      <c r="H13" s="41"/>
      <c r="I13" s="41"/>
      <c r="J13" s="41"/>
      <c r="K13" s="41"/>
    </row>
    <row r="14" spans="2:18" ht="20.100000000000001" customHeight="1" x14ac:dyDescent="0.2">
      <c r="B14" s="30" t="s">
        <v>26</v>
      </c>
      <c r="C14" s="28"/>
      <c r="E14" s="8"/>
    </row>
    <row r="15" spans="2:18" ht="20.100000000000001" customHeight="1" x14ac:dyDescent="0.2">
      <c r="B15" s="50" t="s">
        <v>28</v>
      </c>
      <c r="C15" s="50"/>
      <c r="D15" s="50"/>
      <c r="E15" s="50"/>
      <c r="F15" s="50"/>
      <c r="G15" s="50"/>
      <c r="H15" s="50"/>
      <c r="I15" s="50"/>
    </row>
    <row r="16" spans="2:18" ht="20.100000000000001" customHeight="1" x14ac:dyDescent="0.2">
      <c r="B16" s="45" t="s">
        <v>29</v>
      </c>
      <c r="C16" s="45"/>
      <c r="D16" s="45"/>
      <c r="E16" s="45"/>
      <c r="F16" s="45"/>
      <c r="G16" s="45"/>
      <c r="H16" s="45"/>
      <c r="I16" s="45"/>
    </row>
    <row r="17" spans="2:18" ht="20.100000000000001" customHeight="1" x14ac:dyDescent="0.2">
      <c r="B17" s="45" t="s">
        <v>30</v>
      </c>
      <c r="C17" s="45"/>
      <c r="D17" s="45"/>
      <c r="E17" s="45"/>
      <c r="F17" s="45"/>
      <c r="G17" s="45"/>
      <c r="H17" s="45"/>
      <c r="I17" s="45"/>
    </row>
    <row r="18" spans="2:18" ht="9.9" customHeight="1" x14ac:dyDescent="0.2">
      <c r="B18" s="30"/>
      <c r="C18" s="28"/>
      <c r="E18" s="8"/>
    </row>
    <row r="19" spans="2:18" ht="20.100000000000001" customHeight="1" x14ac:dyDescent="0.2">
      <c r="B19" s="31" t="s">
        <v>19</v>
      </c>
      <c r="C19" s="32"/>
      <c r="D19" s="32"/>
      <c r="E19" s="32"/>
      <c r="F19" s="32"/>
      <c r="G19" s="32"/>
      <c r="H19" s="32"/>
      <c r="L19" s="6"/>
      <c r="M19" s="38"/>
      <c r="N19" s="6"/>
      <c r="O19" s="6"/>
      <c r="P19" s="6"/>
      <c r="Q19" s="6"/>
      <c r="R19" s="6"/>
    </row>
    <row r="20" spans="2:18" ht="20.100000000000001" customHeight="1" x14ac:dyDescent="0.2">
      <c r="B20" s="31"/>
      <c r="C20" s="32"/>
      <c r="D20" s="32"/>
      <c r="E20" s="32"/>
      <c r="F20" s="32"/>
      <c r="G20" s="32"/>
      <c r="H20" s="32"/>
      <c r="L20" s="6"/>
      <c r="M20" s="38"/>
      <c r="N20" s="6"/>
      <c r="O20" s="6"/>
      <c r="P20" s="6"/>
      <c r="Q20" s="6"/>
      <c r="R20" s="6"/>
    </row>
    <row r="21" spans="2:18" ht="20.100000000000001" customHeight="1" x14ac:dyDescent="0.2">
      <c r="B21" s="31"/>
      <c r="C21" s="32"/>
      <c r="D21" s="32"/>
      <c r="E21" s="32"/>
      <c r="F21" s="32"/>
      <c r="G21" s="32"/>
      <c r="H21" s="32"/>
      <c r="L21" s="6"/>
      <c r="M21" s="38"/>
      <c r="N21" s="6"/>
      <c r="O21" s="6"/>
      <c r="P21" s="6"/>
      <c r="Q21" s="6"/>
      <c r="R21" s="6"/>
    </row>
    <row r="22" spans="2:18" ht="20.100000000000001" customHeight="1" x14ac:dyDescent="0.2">
      <c r="B22" s="31"/>
      <c r="C22" s="32"/>
      <c r="D22" s="32"/>
      <c r="E22" s="32"/>
      <c r="F22" s="32"/>
      <c r="G22" s="32"/>
      <c r="H22" s="32"/>
      <c r="L22" s="6"/>
      <c r="M22" s="38"/>
      <c r="N22" s="6"/>
      <c r="O22" s="6"/>
      <c r="P22" s="6"/>
      <c r="Q22" s="6"/>
      <c r="R22" s="6"/>
    </row>
    <row r="23" spans="2:18" s="10" customFormat="1" ht="20.100000000000001" customHeight="1" x14ac:dyDescent="0.2">
      <c r="B23" s="11"/>
      <c r="C23" s="13"/>
      <c r="D23" s="13"/>
      <c r="E23" s="13"/>
      <c r="F23" s="13"/>
      <c r="G23" s="13"/>
      <c r="H23" s="13"/>
    </row>
    <row r="24" spans="2:18" ht="20.100000000000001" customHeight="1" x14ac:dyDescent="0.2">
      <c r="B24" s="31"/>
      <c r="C24" s="32"/>
      <c r="D24" s="32"/>
      <c r="E24" s="32"/>
      <c r="F24" s="32"/>
      <c r="G24" s="32"/>
      <c r="H24" s="32"/>
      <c r="L24" s="6"/>
      <c r="M24" s="38"/>
      <c r="N24" s="6"/>
      <c r="O24" s="6"/>
      <c r="P24" s="6"/>
      <c r="Q24" s="6"/>
      <c r="R24" s="6"/>
    </row>
    <row r="25" spans="2:18" ht="20.100000000000001" customHeight="1" x14ac:dyDescent="0.2">
      <c r="B25" s="31"/>
      <c r="C25" s="32"/>
      <c r="D25" s="32"/>
      <c r="E25" s="32"/>
      <c r="F25" s="32"/>
      <c r="G25" s="32"/>
      <c r="H25" s="32"/>
      <c r="L25" s="6"/>
      <c r="M25" s="38"/>
      <c r="N25" s="6"/>
      <c r="O25" s="6"/>
      <c r="P25" s="6"/>
      <c r="Q25" s="6"/>
      <c r="R25" s="6"/>
    </row>
    <row r="26" spans="2:18" ht="20.100000000000001" customHeight="1" x14ac:dyDescent="0.2">
      <c r="B26" s="31"/>
      <c r="C26" s="32"/>
      <c r="D26" s="32"/>
      <c r="E26" s="32"/>
      <c r="F26" s="32"/>
      <c r="G26" s="32"/>
      <c r="H26" s="32"/>
      <c r="L26" s="6"/>
      <c r="M26" s="38"/>
      <c r="N26" s="6"/>
      <c r="O26" s="6"/>
      <c r="P26" s="6"/>
      <c r="Q26" s="6"/>
      <c r="R26" s="6"/>
    </row>
    <row r="27" spans="2:18" ht="20.100000000000001" customHeight="1" x14ac:dyDescent="0.2">
      <c r="B27" s="31"/>
      <c r="C27" s="32"/>
      <c r="D27" s="32"/>
      <c r="E27" s="32"/>
      <c r="F27" s="32"/>
      <c r="G27" s="32"/>
      <c r="H27" s="32"/>
      <c r="L27" s="6"/>
      <c r="M27" s="38"/>
      <c r="N27" s="6"/>
      <c r="O27" s="6"/>
      <c r="P27" s="6"/>
      <c r="Q27" s="6"/>
      <c r="R27" s="6"/>
    </row>
    <row r="28" spans="2:18" ht="20.100000000000001" customHeight="1" x14ac:dyDescent="0.2">
      <c r="B28" s="31"/>
      <c r="C28" s="32"/>
      <c r="D28" s="32"/>
      <c r="E28" s="32"/>
      <c r="F28" s="32"/>
      <c r="G28" s="32"/>
      <c r="H28" s="32"/>
      <c r="L28" s="6"/>
      <c r="M28" s="38"/>
      <c r="N28" s="6"/>
      <c r="O28" s="6"/>
      <c r="P28" s="6"/>
      <c r="Q28" s="6"/>
      <c r="R28" s="6"/>
    </row>
    <row r="29" spans="2:18" ht="20.100000000000001" customHeight="1" x14ac:dyDescent="0.2">
      <c r="B29" s="31"/>
      <c r="C29" s="32"/>
      <c r="D29" s="32"/>
      <c r="E29" s="32"/>
      <c r="F29" s="32"/>
      <c r="G29" s="32"/>
      <c r="H29" s="32"/>
      <c r="L29" s="6"/>
      <c r="M29" s="38"/>
      <c r="N29" s="6"/>
      <c r="O29" s="6"/>
      <c r="P29" s="6"/>
      <c r="Q29" s="6"/>
      <c r="R29" s="6"/>
    </row>
    <row r="30" spans="2:18" ht="20.100000000000001" customHeight="1" x14ac:dyDescent="0.2">
      <c r="B30" s="31"/>
      <c r="C30" s="32"/>
      <c r="D30" s="32"/>
      <c r="E30" s="32"/>
      <c r="F30" s="32"/>
      <c r="G30" s="32"/>
      <c r="H30" s="32"/>
      <c r="L30" s="6"/>
      <c r="M30" s="38"/>
      <c r="N30" s="6"/>
      <c r="O30" s="6"/>
      <c r="P30" s="6"/>
      <c r="Q30" s="6"/>
      <c r="R30" s="6"/>
    </row>
    <row r="31" spans="2:18" ht="20.100000000000001" customHeight="1" x14ac:dyDescent="0.2">
      <c r="B31" s="31"/>
      <c r="C31" s="32"/>
      <c r="D31" s="32"/>
      <c r="E31" s="32"/>
      <c r="F31" s="32"/>
      <c r="G31" s="32"/>
      <c r="H31" s="32"/>
      <c r="L31" s="6"/>
      <c r="M31" s="38"/>
      <c r="N31" s="6"/>
      <c r="O31" s="6"/>
      <c r="P31" s="6"/>
      <c r="Q31" s="6"/>
      <c r="R31" s="6"/>
    </row>
    <row r="32" spans="2:18" ht="20.100000000000001" customHeight="1" x14ac:dyDescent="0.2">
      <c r="B32" s="31"/>
      <c r="C32" s="32"/>
      <c r="D32" s="32"/>
      <c r="E32" s="32"/>
      <c r="F32" s="32"/>
      <c r="G32" s="32"/>
      <c r="H32" s="32"/>
      <c r="L32" s="6"/>
      <c r="M32" s="38"/>
      <c r="N32" s="6"/>
      <c r="O32" s="6"/>
      <c r="P32" s="6"/>
      <c r="Q32" s="6"/>
      <c r="R32" s="6"/>
    </row>
    <row r="33" spans="2:18" ht="20.100000000000001" customHeight="1" x14ac:dyDescent="0.2">
      <c r="B33" s="31"/>
      <c r="C33" s="32"/>
      <c r="D33" s="32"/>
      <c r="E33" s="32"/>
      <c r="F33" s="32"/>
      <c r="G33" s="32"/>
      <c r="H33" s="32"/>
      <c r="L33" s="6"/>
      <c r="M33" s="38"/>
      <c r="N33" s="6"/>
      <c r="O33" s="6"/>
      <c r="P33" s="6"/>
      <c r="Q33" s="6"/>
      <c r="R33" s="6"/>
    </row>
    <row r="34" spans="2:18" ht="20.100000000000001" customHeight="1" x14ac:dyDescent="0.2">
      <c r="B34" s="31"/>
      <c r="C34" s="32"/>
      <c r="D34" s="32"/>
      <c r="E34" s="32"/>
      <c r="F34" s="32"/>
      <c r="G34" s="32"/>
      <c r="H34" s="32"/>
      <c r="L34" s="6"/>
      <c r="M34" s="38"/>
      <c r="N34" s="6"/>
      <c r="O34" s="6"/>
      <c r="P34" s="6"/>
      <c r="Q34" s="6"/>
      <c r="R34" s="6"/>
    </row>
  </sheetData>
  <sheetProtection selectLockedCells="1"/>
  <mergeCells count="8">
    <mergeCell ref="B15:I15"/>
    <mergeCell ref="J7:K7"/>
    <mergeCell ref="F10:G10"/>
    <mergeCell ref="B2:C2"/>
    <mergeCell ref="B7:C7"/>
    <mergeCell ref="F2:K2"/>
    <mergeCell ref="F3:K4"/>
    <mergeCell ref="F7:G7"/>
  </mergeCells>
  <phoneticPr fontId="1"/>
  <pageMargins left="0.7" right="0.7" top="0.75" bottom="0.75" header="0.3" footer="0.3"/>
  <pageSetup paperSize="9" scale="9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I800"/>
  <sheetViews>
    <sheetView workbookViewId="0">
      <selection activeCell="H5" sqref="H5"/>
    </sheetView>
  </sheetViews>
  <sheetFormatPr defaultRowHeight="13.2" x14ac:dyDescent="0.2"/>
  <cols>
    <col min="1" max="1" width="11.6640625" style="1" bestFit="1" customWidth="1"/>
    <col min="2" max="2" width="15.6640625" style="1" bestFit="1" customWidth="1"/>
    <col min="3" max="3" width="11" style="47" bestFit="1" customWidth="1"/>
    <col min="4" max="4" width="13" style="1" bestFit="1" customWidth="1"/>
    <col min="5" max="5" width="10.44140625" style="1" bestFit="1" customWidth="1"/>
    <col min="6" max="6" width="13" style="1" bestFit="1" customWidth="1"/>
    <col min="7" max="7" width="11.6640625" style="1" bestFit="1" customWidth="1"/>
    <col min="8" max="8" width="11.109375" style="48" customWidth="1"/>
    <col min="9" max="9" width="10.5546875" style="1" bestFit="1" customWidth="1"/>
    <col min="10" max="256" width="9" style="1"/>
    <col min="257" max="257" width="11.6640625" style="1" bestFit="1" customWidth="1"/>
    <col min="258" max="258" width="15.6640625" style="1" bestFit="1" customWidth="1"/>
    <col min="259" max="259" width="11" style="1" bestFit="1" customWidth="1"/>
    <col min="260" max="260" width="13" style="1" bestFit="1" customWidth="1"/>
    <col min="261" max="261" width="7.109375" style="1" bestFit="1" customWidth="1"/>
    <col min="262" max="262" width="13" style="1" bestFit="1" customWidth="1"/>
    <col min="263" max="263" width="9" style="1" bestFit="1" customWidth="1"/>
    <col min="264" max="512" width="9" style="1"/>
    <col min="513" max="513" width="11.6640625" style="1" bestFit="1" customWidth="1"/>
    <col min="514" max="514" width="15.6640625" style="1" bestFit="1" customWidth="1"/>
    <col min="515" max="515" width="11" style="1" bestFit="1" customWidth="1"/>
    <col min="516" max="516" width="13" style="1" bestFit="1" customWidth="1"/>
    <col min="517" max="517" width="7.109375" style="1" bestFit="1" customWidth="1"/>
    <col min="518" max="518" width="13" style="1" bestFit="1" customWidth="1"/>
    <col min="519" max="519" width="9" style="1" bestFit="1" customWidth="1"/>
    <col min="520" max="768" width="9" style="1"/>
    <col min="769" max="769" width="11.6640625" style="1" bestFit="1" customWidth="1"/>
    <col min="770" max="770" width="15.6640625" style="1" bestFit="1" customWidth="1"/>
    <col min="771" max="771" width="11" style="1" bestFit="1" customWidth="1"/>
    <col min="772" max="772" width="13" style="1" bestFit="1" customWidth="1"/>
    <col min="773" max="773" width="7.109375" style="1" bestFit="1" customWidth="1"/>
    <col min="774" max="774" width="13" style="1" bestFit="1" customWidth="1"/>
    <col min="775" max="775" width="9" style="1" bestFit="1" customWidth="1"/>
    <col min="776" max="1024" width="9" style="1"/>
    <col min="1025" max="1025" width="11.6640625" style="1" bestFit="1" customWidth="1"/>
    <col min="1026" max="1026" width="15.6640625" style="1" bestFit="1" customWidth="1"/>
    <col min="1027" max="1027" width="11" style="1" bestFit="1" customWidth="1"/>
    <col min="1028" max="1028" width="13" style="1" bestFit="1" customWidth="1"/>
    <col min="1029" max="1029" width="7.109375" style="1" bestFit="1" customWidth="1"/>
    <col min="1030" max="1030" width="13" style="1" bestFit="1" customWidth="1"/>
    <col min="1031" max="1031" width="9" style="1" bestFit="1" customWidth="1"/>
    <col min="1032" max="1280" width="9" style="1"/>
    <col min="1281" max="1281" width="11.6640625" style="1" bestFit="1" customWidth="1"/>
    <col min="1282" max="1282" width="15.6640625" style="1" bestFit="1" customWidth="1"/>
    <col min="1283" max="1283" width="11" style="1" bestFit="1" customWidth="1"/>
    <col min="1284" max="1284" width="13" style="1" bestFit="1" customWidth="1"/>
    <col min="1285" max="1285" width="7.109375" style="1" bestFit="1" customWidth="1"/>
    <col min="1286" max="1286" width="13" style="1" bestFit="1" customWidth="1"/>
    <col min="1287" max="1287" width="9" style="1" bestFit="1" customWidth="1"/>
    <col min="1288" max="1536" width="9" style="1"/>
    <col min="1537" max="1537" width="11.6640625" style="1" bestFit="1" customWidth="1"/>
    <col min="1538" max="1538" width="15.6640625" style="1" bestFit="1" customWidth="1"/>
    <col min="1539" max="1539" width="11" style="1" bestFit="1" customWidth="1"/>
    <col min="1540" max="1540" width="13" style="1" bestFit="1" customWidth="1"/>
    <col min="1541" max="1541" width="7.109375" style="1" bestFit="1" customWidth="1"/>
    <col min="1542" max="1542" width="13" style="1" bestFit="1" customWidth="1"/>
    <col min="1543" max="1543" width="9" style="1" bestFit="1" customWidth="1"/>
    <col min="1544" max="1792" width="9" style="1"/>
    <col min="1793" max="1793" width="11.6640625" style="1" bestFit="1" customWidth="1"/>
    <col min="1794" max="1794" width="15.6640625" style="1" bestFit="1" customWidth="1"/>
    <col min="1795" max="1795" width="11" style="1" bestFit="1" customWidth="1"/>
    <col min="1796" max="1796" width="13" style="1" bestFit="1" customWidth="1"/>
    <col min="1797" max="1797" width="7.109375" style="1" bestFit="1" customWidth="1"/>
    <col min="1798" max="1798" width="13" style="1" bestFit="1" customWidth="1"/>
    <col min="1799" max="1799" width="9" style="1" bestFit="1" customWidth="1"/>
    <col min="1800" max="2048" width="9" style="1"/>
    <col min="2049" max="2049" width="11.6640625" style="1" bestFit="1" customWidth="1"/>
    <col min="2050" max="2050" width="15.6640625" style="1" bestFit="1" customWidth="1"/>
    <col min="2051" max="2051" width="11" style="1" bestFit="1" customWidth="1"/>
    <col min="2052" max="2052" width="13" style="1" bestFit="1" customWidth="1"/>
    <col min="2053" max="2053" width="7.109375" style="1" bestFit="1" customWidth="1"/>
    <col min="2054" max="2054" width="13" style="1" bestFit="1" customWidth="1"/>
    <col min="2055" max="2055" width="9" style="1" bestFit="1" customWidth="1"/>
    <col min="2056" max="2304" width="9" style="1"/>
    <col min="2305" max="2305" width="11.6640625" style="1" bestFit="1" customWidth="1"/>
    <col min="2306" max="2306" width="15.6640625" style="1" bestFit="1" customWidth="1"/>
    <col min="2307" max="2307" width="11" style="1" bestFit="1" customWidth="1"/>
    <col min="2308" max="2308" width="13" style="1" bestFit="1" customWidth="1"/>
    <col min="2309" max="2309" width="7.109375" style="1" bestFit="1" customWidth="1"/>
    <col min="2310" max="2310" width="13" style="1" bestFit="1" customWidth="1"/>
    <col min="2311" max="2311" width="9" style="1" bestFit="1" customWidth="1"/>
    <col min="2312" max="2560" width="9" style="1"/>
    <col min="2561" max="2561" width="11.6640625" style="1" bestFit="1" customWidth="1"/>
    <col min="2562" max="2562" width="15.6640625" style="1" bestFit="1" customWidth="1"/>
    <col min="2563" max="2563" width="11" style="1" bestFit="1" customWidth="1"/>
    <col min="2564" max="2564" width="13" style="1" bestFit="1" customWidth="1"/>
    <col min="2565" max="2565" width="7.109375" style="1" bestFit="1" customWidth="1"/>
    <col min="2566" max="2566" width="13" style="1" bestFit="1" customWidth="1"/>
    <col min="2567" max="2567" width="9" style="1" bestFit="1" customWidth="1"/>
    <col min="2568" max="2816" width="9" style="1"/>
    <col min="2817" max="2817" width="11.6640625" style="1" bestFit="1" customWidth="1"/>
    <col min="2818" max="2818" width="15.6640625" style="1" bestFit="1" customWidth="1"/>
    <col min="2819" max="2819" width="11" style="1" bestFit="1" customWidth="1"/>
    <col min="2820" max="2820" width="13" style="1" bestFit="1" customWidth="1"/>
    <col min="2821" max="2821" width="7.109375" style="1" bestFit="1" customWidth="1"/>
    <col min="2822" max="2822" width="13" style="1" bestFit="1" customWidth="1"/>
    <col min="2823" max="2823" width="9" style="1" bestFit="1" customWidth="1"/>
    <col min="2824" max="3072" width="9" style="1"/>
    <col min="3073" max="3073" width="11.6640625" style="1" bestFit="1" customWidth="1"/>
    <col min="3074" max="3074" width="15.6640625" style="1" bestFit="1" customWidth="1"/>
    <col min="3075" max="3075" width="11" style="1" bestFit="1" customWidth="1"/>
    <col min="3076" max="3076" width="13" style="1" bestFit="1" customWidth="1"/>
    <col min="3077" max="3077" width="7.109375" style="1" bestFit="1" customWidth="1"/>
    <col min="3078" max="3078" width="13" style="1" bestFit="1" customWidth="1"/>
    <col min="3079" max="3079" width="9" style="1" bestFit="1" customWidth="1"/>
    <col min="3080" max="3328" width="9" style="1"/>
    <col min="3329" max="3329" width="11.6640625" style="1" bestFit="1" customWidth="1"/>
    <col min="3330" max="3330" width="15.6640625" style="1" bestFit="1" customWidth="1"/>
    <col min="3331" max="3331" width="11" style="1" bestFit="1" customWidth="1"/>
    <col min="3332" max="3332" width="13" style="1" bestFit="1" customWidth="1"/>
    <col min="3333" max="3333" width="7.109375" style="1" bestFit="1" customWidth="1"/>
    <col min="3334" max="3334" width="13" style="1" bestFit="1" customWidth="1"/>
    <col min="3335" max="3335" width="9" style="1" bestFit="1" customWidth="1"/>
    <col min="3336" max="3584" width="9" style="1"/>
    <col min="3585" max="3585" width="11.6640625" style="1" bestFit="1" customWidth="1"/>
    <col min="3586" max="3586" width="15.6640625" style="1" bestFit="1" customWidth="1"/>
    <col min="3587" max="3587" width="11" style="1" bestFit="1" customWidth="1"/>
    <col min="3588" max="3588" width="13" style="1" bestFit="1" customWidth="1"/>
    <col min="3589" max="3589" width="7.109375" style="1" bestFit="1" customWidth="1"/>
    <col min="3590" max="3590" width="13" style="1" bestFit="1" customWidth="1"/>
    <col min="3591" max="3591" width="9" style="1" bestFit="1" customWidth="1"/>
    <col min="3592" max="3840" width="9" style="1"/>
    <col min="3841" max="3841" width="11.6640625" style="1" bestFit="1" customWidth="1"/>
    <col min="3842" max="3842" width="15.6640625" style="1" bestFit="1" customWidth="1"/>
    <col min="3843" max="3843" width="11" style="1" bestFit="1" customWidth="1"/>
    <col min="3844" max="3844" width="13" style="1" bestFit="1" customWidth="1"/>
    <col min="3845" max="3845" width="7.109375" style="1" bestFit="1" customWidth="1"/>
    <col min="3846" max="3846" width="13" style="1" bestFit="1" customWidth="1"/>
    <col min="3847" max="3847" width="9" style="1" bestFit="1" customWidth="1"/>
    <col min="3848" max="4096" width="9" style="1"/>
    <col min="4097" max="4097" width="11.6640625" style="1" bestFit="1" customWidth="1"/>
    <col min="4098" max="4098" width="15.6640625" style="1" bestFit="1" customWidth="1"/>
    <col min="4099" max="4099" width="11" style="1" bestFit="1" customWidth="1"/>
    <col min="4100" max="4100" width="13" style="1" bestFit="1" customWidth="1"/>
    <col min="4101" max="4101" width="7.109375" style="1" bestFit="1" customWidth="1"/>
    <col min="4102" max="4102" width="13" style="1" bestFit="1" customWidth="1"/>
    <col min="4103" max="4103" width="9" style="1" bestFit="1" customWidth="1"/>
    <col min="4104" max="4352" width="9" style="1"/>
    <col min="4353" max="4353" width="11.6640625" style="1" bestFit="1" customWidth="1"/>
    <col min="4354" max="4354" width="15.6640625" style="1" bestFit="1" customWidth="1"/>
    <col min="4355" max="4355" width="11" style="1" bestFit="1" customWidth="1"/>
    <col min="4356" max="4356" width="13" style="1" bestFit="1" customWidth="1"/>
    <col min="4357" max="4357" width="7.109375" style="1" bestFit="1" customWidth="1"/>
    <col min="4358" max="4358" width="13" style="1" bestFit="1" customWidth="1"/>
    <col min="4359" max="4359" width="9" style="1" bestFit="1" customWidth="1"/>
    <col min="4360" max="4608" width="9" style="1"/>
    <col min="4609" max="4609" width="11.6640625" style="1" bestFit="1" customWidth="1"/>
    <col min="4610" max="4610" width="15.6640625" style="1" bestFit="1" customWidth="1"/>
    <col min="4611" max="4611" width="11" style="1" bestFit="1" customWidth="1"/>
    <col min="4612" max="4612" width="13" style="1" bestFit="1" customWidth="1"/>
    <col min="4613" max="4613" width="7.109375" style="1" bestFit="1" customWidth="1"/>
    <col min="4614" max="4614" width="13" style="1" bestFit="1" customWidth="1"/>
    <col min="4615" max="4615" width="9" style="1" bestFit="1" customWidth="1"/>
    <col min="4616" max="4864" width="9" style="1"/>
    <col min="4865" max="4865" width="11.6640625" style="1" bestFit="1" customWidth="1"/>
    <col min="4866" max="4866" width="15.6640625" style="1" bestFit="1" customWidth="1"/>
    <col min="4867" max="4867" width="11" style="1" bestFit="1" customWidth="1"/>
    <col min="4868" max="4868" width="13" style="1" bestFit="1" customWidth="1"/>
    <col min="4869" max="4869" width="7.109375" style="1" bestFit="1" customWidth="1"/>
    <col min="4870" max="4870" width="13" style="1" bestFit="1" customWidth="1"/>
    <col min="4871" max="4871" width="9" style="1" bestFit="1" customWidth="1"/>
    <col min="4872" max="5120" width="9" style="1"/>
    <col min="5121" max="5121" width="11.6640625" style="1" bestFit="1" customWidth="1"/>
    <col min="5122" max="5122" width="15.6640625" style="1" bestFit="1" customWidth="1"/>
    <col min="5123" max="5123" width="11" style="1" bestFit="1" customWidth="1"/>
    <col min="5124" max="5124" width="13" style="1" bestFit="1" customWidth="1"/>
    <col min="5125" max="5125" width="7.109375" style="1" bestFit="1" customWidth="1"/>
    <col min="5126" max="5126" width="13" style="1" bestFit="1" customWidth="1"/>
    <col min="5127" max="5127" width="9" style="1" bestFit="1" customWidth="1"/>
    <col min="5128" max="5376" width="9" style="1"/>
    <col min="5377" max="5377" width="11.6640625" style="1" bestFit="1" customWidth="1"/>
    <col min="5378" max="5378" width="15.6640625" style="1" bestFit="1" customWidth="1"/>
    <col min="5379" max="5379" width="11" style="1" bestFit="1" customWidth="1"/>
    <col min="5380" max="5380" width="13" style="1" bestFit="1" customWidth="1"/>
    <col min="5381" max="5381" width="7.109375" style="1" bestFit="1" customWidth="1"/>
    <col min="5382" max="5382" width="13" style="1" bestFit="1" customWidth="1"/>
    <col min="5383" max="5383" width="9" style="1" bestFit="1" customWidth="1"/>
    <col min="5384" max="5632" width="9" style="1"/>
    <col min="5633" max="5633" width="11.6640625" style="1" bestFit="1" customWidth="1"/>
    <col min="5634" max="5634" width="15.6640625" style="1" bestFit="1" customWidth="1"/>
    <col min="5635" max="5635" width="11" style="1" bestFit="1" customWidth="1"/>
    <col min="5636" max="5636" width="13" style="1" bestFit="1" customWidth="1"/>
    <col min="5637" max="5637" width="7.109375" style="1" bestFit="1" customWidth="1"/>
    <col min="5638" max="5638" width="13" style="1" bestFit="1" customWidth="1"/>
    <col min="5639" max="5639" width="9" style="1" bestFit="1" customWidth="1"/>
    <col min="5640" max="5888" width="9" style="1"/>
    <col min="5889" max="5889" width="11.6640625" style="1" bestFit="1" customWidth="1"/>
    <col min="5890" max="5890" width="15.6640625" style="1" bestFit="1" customWidth="1"/>
    <col min="5891" max="5891" width="11" style="1" bestFit="1" customWidth="1"/>
    <col min="5892" max="5892" width="13" style="1" bestFit="1" customWidth="1"/>
    <col min="5893" max="5893" width="7.109375" style="1" bestFit="1" customWidth="1"/>
    <col min="5894" max="5894" width="13" style="1" bestFit="1" customWidth="1"/>
    <col min="5895" max="5895" width="9" style="1" bestFit="1" customWidth="1"/>
    <col min="5896" max="6144" width="9" style="1"/>
    <col min="6145" max="6145" width="11.6640625" style="1" bestFit="1" customWidth="1"/>
    <col min="6146" max="6146" width="15.6640625" style="1" bestFit="1" customWidth="1"/>
    <col min="6147" max="6147" width="11" style="1" bestFit="1" customWidth="1"/>
    <col min="6148" max="6148" width="13" style="1" bestFit="1" customWidth="1"/>
    <col min="6149" max="6149" width="7.109375" style="1" bestFit="1" customWidth="1"/>
    <col min="6150" max="6150" width="13" style="1" bestFit="1" customWidth="1"/>
    <col min="6151" max="6151" width="9" style="1" bestFit="1" customWidth="1"/>
    <col min="6152" max="6400" width="9" style="1"/>
    <col min="6401" max="6401" width="11.6640625" style="1" bestFit="1" customWidth="1"/>
    <col min="6402" max="6402" width="15.6640625" style="1" bestFit="1" customWidth="1"/>
    <col min="6403" max="6403" width="11" style="1" bestFit="1" customWidth="1"/>
    <col min="6404" max="6404" width="13" style="1" bestFit="1" customWidth="1"/>
    <col min="6405" max="6405" width="7.109375" style="1" bestFit="1" customWidth="1"/>
    <col min="6406" max="6406" width="13" style="1" bestFit="1" customWidth="1"/>
    <col min="6407" max="6407" width="9" style="1" bestFit="1" customWidth="1"/>
    <col min="6408" max="6656" width="9" style="1"/>
    <col min="6657" max="6657" width="11.6640625" style="1" bestFit="1" customWidth="1"/>
    <col min="6658" max="6658" width="15.6640625" style="1" bestFit="1" customWidth="1"/>
    <col min="6659" max="6659" width="11" style="1" bestFit="1" customWidth="1"/>
    <col min="6660" max="6660" width="13" style="1" bestFit="1" customWidth="1"/>
    <col min="6661" max="6661" width="7.109375" style="1" bestFit="1" customWidth="1"/>
    <col min="6662" max="6662" width="13" style="1" bestFit="1" customWidth="1"/>
    <col min="6663" max="6663" width="9" style="1" bestFit="1" customWidth="1"/>
    <col min="6664" max="6912" width="9" style="1"/>
    <col min="6913" max="6913" width="11.6640625" style="1" bestFit="1" customWidth="1"/>
    <col min="6914" max="6914" width="15.6640625" style="1" bestFit="1" customWidth="1"/>
    <col min="6915" max="6915" width="11" style="1" bestFit="1" customWidth="1"/>
    <col min="6916" max="6916" width="13" style="1" bestFit="1" customWidth="1"/>
    <col min="6917" max="6917" width="7.109375" style="1" bestFit="1" customWidth="1"/>
    <col min="6918" max="6918" width="13" style="1" bestFit="1" customWidth="1"/>
    <col min="6919" max="6919" width="9" style="1" bestFit="1" customWidth="1"/>
    <col min="6920" max="7168" width="9" style="1"/>
    <col min="7169" max="7169" width="11.6640625" style="1" bestFit="1" customWidth="1"/>
    <col min="7170" max="7170" width="15.6640625" style="1" bestFit="1" customWidth="1"/>
    <col min="7171" max="7171" width="11" style="1" bestFit="1" customWidth="1"/>
    <col min="7172" max="7172" width="13" style="1" bestFit="1" customWidth="1"/>
    <col min="7173" max="7173" width="7.109375" style="1" bestFit="1" customWidth="1"/>
    <col min="7174" max="7174" width="13" style="1" bestFit="1" customWidth="1"/>
    <col min="7175" max="7175" width="9" style="1" bestFit="1" customWidth="1"/>
    <col min="7176" max="7424" width="9" style="1"/>
    <col min="7425" max="7425" width="11.6640625" style="1" bestFit="1" customWidth="1"/>
    <col min="7426" max="7426" width="15.6640625" style="1" bestFit="1" customWidth="1"/>
    <col min="7427" max="7427" width="11" style="1" bestFit="1" customWidth="1"/>
    <col min="7428" max="7428" width="13" style="1" bestFit="1" customWidth="1"/>
    <col min="7429" max="7429" width="7.109375" style="1" bestFit="1" customWidth="1"/>
    <col min="7430" max="7430" width="13" style="1" bestFit="1" customWidth="1"/>
    <col min="7431" max="7431" width="9" style="1" bestFit="1" customWidth="1"/>
    <col min="7432" max="7680" width="9" style="1"/>
    <col min="7681" max="7681" width="11.6640625" style="1" bestFit="1" customWidth="1"/>
    <col min="7682" max="7682" width="15.6640625" style="1" bestFit="1" customWidth="1"/>
    <col min="7683" max="7683" width="11" style="1" bestFit="1" customWidth="1"/>
    <col min="7684" max="7684" width="13" style="1" bestFit="1" customWidth="1"/>
    <col min="7685" max="7685" width="7.109375" style="1" bestFit="1" customWidth="1"/>
    <col min="7686" max="7686" width="13" style="1" bestFit="1" customWidth="1"/>
    <col min="7687" max="7687" width="9" style="1" bestFit="1" customWidth="1"/>
    <col min="7688" max="7936" width="9" style="1"/>
    <col min="7937" max="7937" width="11.6640625" style="1" bestFit="1" customWidth="1"/>
    <col min="7938" max="7938" width="15.6640625" style="1" bestFit="1" customWidth="1"/>
    <col min="7939" max="7939" width="11" style="1" bestFit="1" customWidth="1"/>
    <col min="7940" max="7940" width="13" style="1" bestFit="1" customWidth="1"/>
    <col min="7941" max="7941" width="7.109375" style="1" bestFit="1" customWidth="1"/>
    <col min="7942" max="7942" width="13" style="1" bestFit="1" customWidth="1"/>
    <col min="7943" max="7943" width="9" style="1" bestFit="1" customWidth="1"/>
    <col min="7944" max="8192" width="9" style="1"/>
    <col min="8193" max="8193" width="11.6640625" style="1" bestFit="1" customWidth="1"/>
    <col min="8194" max="8194" width="15.6640625" style="1" bestFit="1" customWidth="1"/>
    <col min="8195" max="8195" width="11" style="1" bestFit="1" customWidth="1"/>
    <col min="8196" max="8196" width="13" style="1" bestFit="1" customWidth="1"/>
    <col min="8197" max="8197" width="7.109375" style="1" bestFit="1" customWidth="1"/>
    <col min="8198" max="8198" width="13" style="1" bestFit="1" customWidth="1"/>
    <col min="8199" max="8199" width="9" style="1" bestFit="1" customWidth="1"/>
    <col min="8200" max="8448" width="9" style="1"/>
    <col min="8449" max="8449" width="11.6640625" style="1" bestFit="1" customWidth="1"/>
    <col min="8450" max="8450" width="15.6640625" style="1" bestFit="1" customWidth="1"/>
    <col min="8451" max="8451" width="11" style="1" bestFit="1" customWidth="1"/>
    <col min="8452" max="8452" width="13" style="1" bestFit="1" customWidth="1"/>
    <col min="8453" max="8453" width="7.109375" style="1" bestFit="1" customWidth="1"/>
    <col min="8454" max="8454" width="13" style="1" bestFit="1" customWidth="1"/>
    <col min="8455" max="8455" width="9" style="1" bestFit="1" customWidth="1"/>
    <col min="8456" max="8704" width="9" style="1"/>
    <col min="8705" max="8705" width="11.6640625" style="1" bestFit="1" customWidth="1"/>
    <col min="8706" max="8706" width="15.6640625" style="1" bestFit="1" customWidth="1"/>
    <col min="8707" max="8707" width="11" style="1" bestFit="1" customWidth="1"/>
    <col min="8708" max="8708" width="13" style="1" bestFit="1" customWidth="1"/>
    <col min="8709" max="8709" width="7.109375" style="1" bestFit="1" customWidth="1"/>
    <col min="8710" max="8710" width="13" style="1" bestFit="1" customWidth="1"/>
    <col min="8711" max="8711" width="9" style="1" bestFit="1" customWidth="1"/>
    <col min="8712" max="8960" width="9" style="1"/>
    <col min="8961" max="8961" width="11.6640625" style="1" bestFit="1" customWidth="1"/>
    <col min="8962" max="8962" width="15.6640625" style="1" bestFit="1" customWidth="1"/>
    <col min="8963" max="8963" width="11" style="1" bestFit="1" customWidth="1"/>
    <col min="8964" max="8964" width="13" style="1" bestFit="1" customWidth="1"/>
    <col min="8965" max="8965" width="7.109375" style="1" bestFit="1" customWidth="1"/>
    <col min="8966" max="8966" width="13" style="1" bestFit="1" customWidth="1"/>
    <col min="8967" max="8967" width="9" style="1" bestFit="1" customWidth="1"/>
    <col min="8968" max="9216" width="9" style="1"/>
    <col min="9217" max="9217" width="11.6640625" style="1" bestFit="1" customWidth="1"/>
    <col min="9218" max="9218" width="15.6640625" style="1" bestFit="1" customWidth="1"/>
    <col min="9219" max="9219" width="11" style="1" bestFit="1" customWidth="1"/>
    <col min="9220" max="9220" width="13" style="1" bestFit="1" customWidth="1"/>
    <col min="9221" max="9221" width="7.109375" style="1" bestFit="1" customWidth="1"/>
    <col min="9222" max="9222" width="13" style="1" bestFit="1" customWidth="1"/>
    <col min="9223" max="9223" width="9" style="1" bestFit="1" customWidth="1"/>
    <col min="9224" max="9472" width="9" style="1"/>
    <col min="9473" max="9473" width="11.6640625" style="1" bestFit="1" customWidth="1"/>
    <col min="9474" max="9474" width="15.6640625" style="1" bestFit="1" customWidth="1"/>
    <col min="9475" max="9475" width="11" style="1" bestFit="1" customWidth="1"/>
    <col min="9476" max="9476" width="13" style="1" bestFit="1" customWidth="1"/>
    <col min="9477" max="9477" width="7.109375" style="1" bestFit="1" customWidth="1"/>
    <col min="9478" max="9478" width="13" style="1" bestFit="1" customWidth="1"/>
    <col min="9479" max="9479" width="9" style="1" bestFit="1" customWidth="1"/>
    <col min="9480" max="9728" width="9" style="1"/>
    <col min="9729" max="9729" width="11.6640625" style="1" bestFit="1" customWidth="1"/>
    <col min="9730" max="9730" width="15.6640625" style="1" bestFit="1" customWidth="1"/>
    <col min="9731" max="9731" width="11" style="1" bestFit="1" customWidth="1"/>
    <col min="9732" max="9732" width="13" style="1" bestFit="1" customWidth="1"/>
    <col min="9733" max="9733" width="7.109375" style="1" bestFit="1" customWidth="1"/>
    <col min="9734" max="9734" width="13" style="1" bestFit="1" customWidth="1"/>
    <col min="9735" max="9735" width="9" style="1" bestFit="1" customWidth="1"/>
    <col min="9736" max="9984" width="9" style="1"/>
    <col min="9985" max="9985" width="11.6640625" style="1" bestFit="1" customWidth="1"/>
    <col min="9986" max="9986" width="15.6640625" style="1" bestFit="1" customWidth="1"/>
    <col min="9987" max="9987" width="11" style="1" bestFit="1" customWidth="1"/>
    <col min="9988" max="9988" width="13" style="1" bestFit="1" customWidth="1"/>
    <col min="9989" max="9989" width="7.109375" style="1" bestFit="1" customWidth="1"/>
    <col min="9990" max="9990" width="13" style="1" bestFit="1" customWidth="1"/>
    <col min="9991" max="9991" width="9" style="1" bestFit="1" customWidth="1"/>
    <col min="9992" max="10240" width="9" style="1"/>
    <col min="10241" max="10241" width="11.6640625" style="1" bestFit="1" customWidth="1"/>
    <col min="10242" max="10242" width="15.6640625" style="1" bestFit="1" customWidth="1"/>
    <col min="10243" max="10243" width="11" style="1" bestFit="1" customWidth="1"/>
    <col min="10244" max="10244" width="13" style="1" bestFit="1" customWidth="1"/>
    <col min="10245" max="10245" width="7.109375" style="1" bestFit="1" customWidth="1"/>
    <col min="10246" max="10246" width="13" style="1" bestFit="1" customWidth="1"/>
    <col min="10247" max="10247" width="9" style="1" bestFit="1" customWidth="1"/>
    <col min="10248" max="10496" width="9" style="1"/>
    <col min="10497" max="10497" width="11.6640625" style="1" bestFit="1" customWidth="1"/>
    <col min="10498" max="10498" width="15.6640625" style="1" bestFit="1" customWidth="1"/>
    <col min="10499" max="10499" width="11" style="1" bestFit="1" customWidth="1"/>
    <col min="10500" max="10500" width="13" style="1" bestFit="1" customWidth="1"/>
    <col min="10501" max="10501" width="7.109375" style="1" bestFit="1" customWidth="1"/>
    <col min="10502" max="10502" width="13" style="1" bestFit="1" customWidth="1"/>
    <col min="10503" max="10503" width="9" style="1" bestFit="1" customWidth="1"/>
    <col min="10504" max="10752" width="9" style="1"/>
    <col min="10753" max="10753" width="11.6640625" style="1" bestFit="1" customWidth="1"/>
    <col min="10754" max="10754" width="15.6640625" style="1" bestFit="1" customWidth="1"/>
    <col min="10755" max="10755" width="11" style="1" bestFit="1" customWidth="1"/>
    <col min="10756" max="10756" width="13" style="1" bestFit="1" customWidth="1"/>
    <col min="10757" max="10757" width="7.109375" style="1" bestFit="1" customWidth="1"/>
    <col min="10758" max="10758" width="13" style="1" bestFit="1" customWidth="1"/>
    <col min="10759" max="10759" width="9" style="1" bestFit="1" customWidth="1"/>
    <col min="10760" max="11008" width="9" style="1"/>
    <col min="11009" max="11009" width="11.6640625" style="1" bestFit="1" customWidth="1"/>
    <col min="11010" max="11010" width="15.6640625" style="1" bestFit="1" customWidth="1"/>
    <col min="11011" max="11011" width="11" style="1" bestFit="1" customWidth="1"/>
    <col min="11012" max="11012" width="13" style="1" bestFit="1" customWidth="1"/>
    <col min="11013" max="11013" width="7.109375" style="1" bestFit="1" customWidth="1"/>
    <col min="11014" max="11014" width="13" style="1" bestFit="1" customWidth="1"/>
    <col min="11015" max="11015" width="9" style="1" bestFit="1" customWidth="1"/>
    <col min="11016" max="11264" width="9" style="1"/>
    <col min="11265" max="11265" width="11.6640625" style="1" bestFit="1" customWidth="1"/>
    <col min="11266" max="11266" width="15.6640625" style="1" bestFit="1" customWidth="1"/>
    <col min="11267" max="11267" width="11" style="1" bestFit="1" customWidth="1"/>
    <col min="11268" max="11268" width="13" style="1" bestFit="1" customWidth="1"/>
    <col min="11269" max="11269" width="7.109375" style="1" bestFit="1" customWidth="1"/>
    <col min="11270" max="11270" width="13" style="1" bestFit="1" customWidth="1"/>
    <col min="11271" max="11271" width="9" style="1" bestFit="1" customWidth="1"/>
    <col min="11272" max="11520" width="9" style="1"/>
    <col min="11521" max="11521" width="11.6640625" style="1" bestFit="1" customWidth="1"/>
    <col min="11522" max="11522" width="15.6640625" style="1" bestFit="1" customWidth="1"/>
    <col min="11523" max="11523" width="11" style="1" bestFit="1" customWidth="1"/>
    <col min="11524" max="11524" width="13" style="1" bestFit="1" customWidth="1"/>
    <col min="11525" max="11525" width="7.109375" style="1" bestFit="1" customWidth="1"/>
    <col min="11526" max="11526" width="13" style="1" bestFit="1" customWidth="1"/>
    <col min="11527" max="11527" width="9" style="1" bestFit="1" customWidth="1"/>
    <col min="11528" max="11776" width="9" style="1"/>
    <col min="11777" max="11777" width="11.6640625" style="1" bestFit="1" customWidth="1"/>
    <col min="11778" max="11778" width="15.6640625" style="1" bestFit="1" customWidth="1"/>
    <col min="11779" max="11779" width="11" style="1" bestFit="1" customWidth="1"/>
    <col min="11780" max="11780" width="13" style="1" bestFit="1" customWidth="1"/>
    <col min="11781" max="11781" width="7.109375" style="1" bestFit="1" customWidth="1"/>
    <col min="11782" max="11782" width="13" style="1" bestFit="1" customWidth="1"/>
    <col min="11783" max="11783" width="9" style="1" bestFit="1" customWidth="1"/>
    <col min="11784" max="12032" width="9" style="1"/>
    <col min="12033" max="12033" width="11.6640625" style="1" bestFit="1" customWidth="1"/>
    <col min="12034" max="12034" width="15.6640625" style="1" bestFit="1" customWidth="1"/>
    <col min="12035" max="12035" width="11" style="1" bestFit="1" customWidth="1"/>
    <col min="12036" max="12036" width="13" style="1" bestFit="1" customWidth="1"/>
    <col min="12037" max="12037" width="7.109375" style="1" bestFit="1" customWidth="1"/>
    <col min="12038" max="12038" width="13" style="1" bestFit="1" customWidth="1"/>
    <col min="12039" max="12039" width="9" style="1" bestFit="1" customWidth="1"/>
    <col min="12040" max="12288" width="9" style="1"/>
    <col min="12289" max="12289" width="11.6640625" style="1" bestFit="1" customWidth="1"/>
    <col min="12290" max="12290" width="15.6640625" style="1" bestFit="1" customWidth="1"/>
    <col min="12291" max="12291" width="11" style="1" bestFit="1" customWidth="1"/>
    <col min="12292" max="12292" width="13" style="1" bestFit="1" customWidth="1"/>
    <col min="12293" max="12293" width="7.109375" style="1" bestFit="1" customWidth="1"/>
    <col min="12294" max="12294" width="13" style="1" bestFit="1" customWidth="1"/>
    <col min="12295" max="12295" width="9" style="1" bestFit="1" customWidth="1"/>
    <col min="12296" max="12544" width="9" style="1"/>
    <col min="12545" max="12545" width="11.6640625" style="1" bestFit="1" customWidth="1"/>
    <col min="12546" max="12546" width="15.6640625" style="1" bestFit="1" customWidth="1"/>
    <col min="12547" max="12547" width="11" style="1" bestFit="1" customWidth="1"/>
    <col min="12548" max="12548" width="13" style="1" bestFit="1" customWidth="1"/>
    <col min="12549" max="12549" width="7.109375" style="1" bestFit="1" customWidth="1"/>
    <col min="12550" max="12550" width="13" style="1" bestFit="1" customWidth="1"/>
    <col min="12551" max="12551" width="9" style="1" bestFit="1" customWidth="1"/>
    <col min="12552" max="12800" width="9" style="1"/>
    <col min="12801" max="12801" width="11.6640625" style="1" bestFit="1" customWidth="1"/>
    <col min="12802" max="12802" width="15.6640625" style="1" bestFit="1" customWidth="1"/>
    <col min="12803" max="12803" width="11" style="1" bestFit="1" customWidth="1"/>
    <col min="12804" max="12804" width="13" style="1" bestFit="1" customWidth="1"/>
    <col min="12805" max="12805" width="7.109375" style="1" bestFit="1" customWidth="1"/>
    <col min="12806" max="12806" width="13" style="1" bestFit="1" customWidth="1"/>
    <col min="12807" max="12807" width="9" style="1" bestFit="1" customWidth="1"/>
    <col min="12808" max="13056" width="9" style="1"/>
    <col min="13057" max="13057" width="11.6640625" style="1" bestFit="1" customWidth="1"/>
    <col min="13058" max="13058" width="15.6640625" style="1" bestFit="1" customWidth="1"/>
    <col min="13059" max="13059" width="11" style="1" bestFit="1" customWidth="1"/>
    <col min="13060" max="13060" width="13" style="1" bestFit="1" customWidth="1"/>
    <col min="13061" max="13061" width="7.109375" style="1" bestFit="1" customWidth="1"/>
    <col min="13062" max="13062" width="13" style="1" bestFit="1" customWidth="1"/>
    <col min="13063" max="13063" width="9" style="1" bestFit="1" customWidth="1"/>
    <col min="13064" max="13312" width="9" style="1"/>
    <col min="13313" max="13313" width="11.6640625" style="1" bestFit="1" customWidth="1"/>
    <col min="13314" max="13314" width="15.6640625" style="1" bestFit="1" customWidth="1"/>
    <col min="13315" max="13315" width="11" style="1" bestFit="1" customWidth="1"/>
    <col min="13316" max="13316" width="13" style="1" bestFit="1" customWidth="1"/>
    <col min="13317" max="13317" width="7.109375" style="1" bestFit="1" customWidth="1"/>
    <col min="13318" max="13318" width="13" style="1" bestFit="1" customWidth="1"/>
    <col min="13319" max="13319" width="9" style="1" bestFit="1" customWidth="1"/>
    <col min="13320" max="13568" width="9" style="1"/>
    <col min="13569" max="13569" width="11.6640625" style="1" bestFit="1" customWidth="1"/>
    <col min="13570" max="13570" width="15.6640625" style="1" bestFit="1" customWidth="1"/>
    <col min="13571" max="13571" width="11" style="1" bestFit="1" customWidth="1"/>
    <col min="13572" max="13572" width="13" style="1" bestFit="1" customWidth="1"/>
    <col min="13573" max="13573" width="7.109375" style="1" bestFit="1" customWidth="1"/>
    <col min="13574" max="13574" width="13" style="1" bestFit="1" customWidth="1"/>
    <col min="13575" max="13575" width="9" style="1" bestFit="1" customWidth="1"/>
    <col min="13576" max="13824" width="9" style="1"/>
    <col min="13825" max="13825" width="11.6640625" style="1" bestFit="1" customWidth="1"/>
    <col min="13826" max="13826" width="15.6640625" style="1" bestFit="1" customWidth="1"/>
    <col min="13827" max="13827" width="11" style="1" bestFit="1" customWidth="1"/>
    <col min="13828" max="13828" width="13" style="1" bestFit="1" customWidth="1"/>
    <col min="13829" max="13829" width="7.109375" style="1" bestFit="1" customWidth="1"/>
    <col min="13830" max="13830" width="13" style="1" bestFit="1" customWidth="1"/>
    <col min="13831" max="13831" width="9" style="1" bestFit="1" customWidth="1"/>
    <col min="13832" max="14080" width="9" style="1"/>
    <col min="14081" max="14081" width="11.6640625" style="1" bestFit="1" customWidth="1"/>
    <col min="14082" max="14082" width="15.6640625" style="1" bestFit="1" customWidth="1"/>
    <col min="14083" max="14083" width="11" style="1" bestFit="1" customWidth="1"/>
    <col min="14084" max="14084" width="13" style="1" bestFit="1" customWidth="1"/>
    <col min="14085" max="14085" width="7.109375" style="1" bestFit="1" customWidth="1"/>
    <col min="14086" max="14086" width="13" style="1" bestFit="1" customWidth="1"/>
    <col min="14087" max="14087" width="9" style="1" bestFit="1" customWidth="1"/>
    <col min="14088" max="14336" width="9" style="1"/>
    <col min="14337" max="14337" width="11.6640625" style="1" bestFit="1" customWidth="1"/>
    <col min="14338" max="14338" width="15.6640625" style="1" bestFit="1" customWidth="1"/>
    <col min="14339" max="14339" width="11" style="1" bestFit="1" customWidth="1"/>
    <col min="14340" max="14340" width="13" style="1" bestFit="1" customWidth="1"/>
    <col min="14341" max="14341" width="7.109375" style="1" bestFit="1" customWidth="1"/>
    <col min="14342" max="14342" width="13" style="1" bestFit="1" customWidth="1"/>
    <col min="14343" max="14343" width="9" style="1" bestFit="1" customWidth="1"/>
    <col min="14344" max="14592" width="9" style="1"/>
    <col min="14593" max="14593" width="11.6640625" style="1" bestFit="1" customWidth="1"/>
    <col min="14594" max="14594" width="15.6640625" style="1" bestFit="1" customWidth="1"/>
    <col min="14595" max="14595" width="11" style="1" bestFit="1" customWidth="1"/>
    <col min="14596" max="14596" width="13" style="1" bestFit="1" customWidth="1"/>
    <col min="14597" max="14597" width="7.109375" style="1" bestFit="1" customWidth="1"/>
    <col min="14598" max="14598" width="13" style="1" bestFit="1" customWidth="1"/>
    <col min="14599" max="14599" width="9" style="1" bestFit="1" customWidth="1"/>
    <col min="14600" max="14848" width="9" style="1"/>
    <col min="14849" max="14849" width="11.6640625" style="1" bestFit="1" customWidth="1"/>
    <col min="14850" max="14850" width="15.6640625" style="1" bestFit="1" customWidth="1"/>
    <col min="14851" max="14851" width="11" style="1" bestFit="1" customWidth="1"/>
    <col min="14852" max="14852" width="13" style="1" bestFit="1" customWidth="1"/>
    <col min="14853" max="14853" width="7.109375" style="1" bestFit="1" customWidth="1"/>
    <col min="14854" max="14854" width="13" style="1" bestFit="1" customWidth="1"/>
    <col min="14855" max="14855" width="9" style="1" bestFit="1" customWidth="1"/>
    <col min="14856" max="15104" width="9" style="1"/>
    <col min="15105" max="15105" width="11.6640625" style="1" bestFit="1" customWidth="1"/>
    <col min="15106" max="15106" width="15.6640625" style="1" bestFit="1" customWidth="1"/>
    <col min="15107" max="15107" width="11" style="1" bestFit="1" customWidth="1"/>
    <col min="15108" max="15108" width="13" style="1" bestFit="1" customWidth="1"/>
    <col min="15109" max="15109" width="7.109375" style="1" bestFit="1" customWidth="1"/>
    <col min="15110" max="15110" width="13" style="1" bestFit="1" customWidth="1"/>
    <col min="15111" max="15111" width="9" style="1" bestFit="1" customWidth="1"/>
    <col min="15112" max="15360" width="9" style="1"/>
    <col min="15361" max="15361" width="11.6640625" style="1" bestFit="1" customWidth="1"/>
    <col min="15362" max="15362" width="15.6640625" style="1" bestFit="1" customWidth="1"/>
    <col min="15363" max="15363" width="11" style="1" bestFit="1" customWidth="1"/>
    <col min="15364" max="15364" width="13" style="1" bestFit="1" customWidth="1"/>
    <col min="15365" max="15365" width="7.109375" style="1" bestFit="1" customWidth="1"/>
    <col min="15366" max="15366" width="13" style="1" bestFit="1" customWidth="1"/>
    <col min="15367" max="15367" width="9" style="1" bestFit="1" customWidth="1"/>
    <col min="15368" max="15616" width="9" style="1"/>
    <col min="15617" max="15617" width="11.6640625" style="1" bestFit="1" customWidth="1"/>
    <col min="15618" max="15618" width="15.6640625" style="1" bestFit="1" customWidth="1"/>
    <col min="15619" max="15619" width="11" style="1" bestFit="1" customWidth="1"/>
    <col min="15620" max="15620" width="13" style="1" bestFit="1" customWidth="1"/>
    <col min="15621" max="15621" width="7.109375" style="1" bestFit="1" customWidth="1"/>
    <col min="15622" max="15622" width="13" style="1" bestFit="1" customWidth="1"/>
    <col min="15623" max="15623" width="9" style="1" bestFit="1" customWidth="1"/>
    <col min="15624" max="15872" width="9" style="1"/>
    <col min="15873" max="15873" width="11.6640625" style="1" bestFit="1" customWidth="1"/>
    <col min="15874" max="15874" width="15.6640625" style="1" bestFit="1" customWidth="1"/>
    <col min="15875" max="15875" width="11" style="1" bestFit="1" customWidth="1"/>
    <col min="15876" max="15876" width="13" style="1" bestFit="1" customWidth="1"/>
    <col min="15877" max="15877" width="7.109375" style="1" bestFit="1" customWidth="1"/>
    <col min="15878" max="15878" width="13" style="1" bestFit="1" customWidth="1"/>
    <col min="15879" max="15879" width="9" style="1" bestFit="1" customWidth="1"/>
    <col min="15880" max="16128" width="9" style="1"/>
    <col min="16129" max="16129" width="11.6640625" style="1" bestFit="1" customWidth="1"/>
    <col min="16130" max="16130" width="15.6640625" style="1" bestFit="1" customWidth="1"/>
    <col min="16131" max="16131" width="11" style="1" bestFit="1" customWidth="1"/>
    <col min="16132" max="16132" width="13" style="1" bestFit="1" customWidth="1"/>
    <col min="16133" max="16133" width="7.109375" style="1" bestFit="1" customWidth="1"/>
    <col min="16134" max="16134" width="13" style="1" bestFit="1" customWidth="1"/>
    <col min="16135" max="16135" width="9" style="1" bestFit="1" customWidth="1"/>
    <col min="16136" max="16384" width="9" style="1"/>
  </cols>
  <sheetData>
    <row r="1" spans="1:9" x14ac:dyDescent="0.2">
      <c r="A1" s="1" t="s">
        <v>7</v>
      </c>
      <c r="B1" s="1" t="s">
        <v>0</v>
      </c>
      <c r="C1" s="47" t="s">
        <v>1</v>
      </c>
      <c r="D1" s="1" t="s">
        <v>2</v>
      </c>
      <c r="E1" s="1" t="s">
        <v>3</v>
      </c>
      <c r="F1" s="1" t="s">
        <v>4</v>
      </c>
      <c r="G1" s="1" t="s">
        <v>5</v>
      </c>
      <c r="H1" s="48" t="s">
        <v>25</v>
      </c>
      <c r="I1" s="1" t="s">
        <v>24</v>
      </c>
    </row>
    <row r="2" spans="1:9" x14ac:dyDescent="0.2">
      <c r="A2" s="1">
        <v>1234586244</v>
      </c>
      <c r="B2" s="2">
        <v>44652</v>
      </c>
      <c r="C2" s="47">
        <v>1</v>
      </c>
      <c r="D2" s="1" t="s">
        <v>8</v>
      </c>
      <c r="E2" s="2">
        <v>44666</v>
      </c>
      <c r="F2" s="2">
        <v>44671</v>
      </c>
      <c r="G2" s="2">
        <v>44681</v>
      </c>
      <c r="H2" s="49">
        <f>A2*I2</f>
        <v>31907881476180</v>
      </c>
      <c r="I2" s="2">
        <v>25845</v>
      </c>
    </row>
    <row r="3" spans="1:9" x14ac:dyDescent="0.2">
      <c r="A3" s="63">
        <v>65</v>
      </c>
      <c r="B3" s="64">
        <v>45870</v>
      </c>
      <c r="C3" s="63">
        <v>1</v>
      </c>
      <c r="D3" s="63" t="s">
        <v>31</v>
      </c>
      <c r="E3" s="63"/>
      <c r="F3" s="63"/>
      <c r="G3" s="63"/>
      <c r="H3" s="49">
        <f t="shared" ref="H3:H66" si="0">A3*I3</f>
        <v>829530</v>
      </c>
      <c r="I3" s="64">
        <v>12762</v>
      </c>
    </row>
    <row r="4" spans="1:9" x14ac:dyDescent="0.2">
      <c r="A4" s="63">
        <v>369</v>
      </c>
      <c r="B4" s="64">
        <v>45846</v>
      </c>
      <c r="C4" s="63">
        <v>1</v>
      </c>
      <c r="D4" s="63" t="s">
        <v>31</v>
      </c>
      <c r="E4" s="64">
        <v>45869</v>
      </c>
      <c r="F4" s="64">
        <v>45870</v>
      </c>
      <c r="G4" s="64">
        <v>45890</v>
      </c>
      <c r="H4" s="49">
        <f t="shared" si="0"/>
        <v>4245345</v>
      </c>
      <c r="I4" s="64">
        <v>11505</v>
      </c>
    </row>
    <row r="5" spans="1:9" x14ac:dyDescent="0.2">
      <c r="A5" s="63">
        <v>391</v>
      </c>
      <c r="B5" s="64">
        <v>45870</v>
      </c>
      <c r="C5" s="63">
        <v>1</v>
      </c>
      <c r="D5" s="63" t="s">
        <v>31</v>
      </c>
      <c r="E5" s="63"/>
      <c r="F5" s="63"/>
      <c r="G5" s="63"/>
      <c r="H5" s="49">
        <f t="shared" si="0"/>
        <v>4874206</v>
      </c>
      <c r="I5" s="64">
        <v>12466</v>
      </c>
    </row>
    <row r="6" spans="1:9" x14ac:dyDescent="0.2">
      <c r="A6" s="63">
        <v>504</v>
      </c>
      <c r="B6" s="64">
        <v>45848</v>
      </c>
      <c r="C6" s="63">
        <v>1</v>
      </c>
      <c r="D6" s="63" t="s">
        <v>8</v>
      </c>
      <c r="E6" s="64">
        <v>45854</v>
      </c>
      <c r="F6" s="64">
        <v>45868</v>
      </c>
      <c r="G6" s="64">
        <v>45881</v>
      </c>
      <c r="H6" s="49">
        <f t="shared" si="0"/>
        <v>5376168</v>
      </c>
      <c r="I6" s="64">
        <v>10667</v>
      </c>
    </row>
    <row r="7" spans="1:9" x14ac:dyDescent="0.2">
      <c r="A7" s="63">
        <v>767</v>
      </c>
      <c r="B7" s="64">
        <v>45863</v>
      </c>
      <c r="C7" s="63">
        <v>1</v>
      </c>
      <c r="D7" s="63" t="s">
        <v>32</v>
      </c>
      <c r="E7" s="64">
        <v>45868</v>
      </c>
      <c r="F7" s="63"/>
      <c r="G7" s="63"/>
      <c r="H7" s="49">
        <f t="shared" si="0"/>
        <v>8149375</v>
      </c>
      <c r="I7" s="64">
        <v>10625</v>
      </c>
    </row>
    <row r="8" spans="1:9" x14ac:dyDescent="0.2">
      <c r="A8" s="63">
        <v>918</v>
      </c>
      <c r="B8" s="64">
        <v>45870</v>
      </c>
      <c r="C8" s="63">
        <v>1</v>
      </c>
      <c r="D8" s="63" t="s">
        <v>8</v>
      </c>
      <c r="E8" s="63"/>
      <c r="F8" s="63"/>
      <c r="G8" s="63"/>
      <c r="H8" s="49">
        <f t="shared" si="0"/>
        <v>11766924</v>
      </c>
      <c r="I8" s="64">
        <v>12818</v>
      </c>
    </row>
    <row r="9" spans="1:9" x14ac:dyDescent="0.2">
      <c r="A9" s="63">
        <v>953</v>
      </c>
      <c r="B9" s="64">
        <v>45870</v>
      </c>
      <c r="C9" s="63">
        <v>1</v>
      </c>
      <c r="D9" s="63" t="s">
        <v>31</v>
      </c>
      <c r="E9" s="63"/>
      <c r="F9" s="63"/>
      <c r="G9" s="63"/>
      <c r="H9" s="49">
        <f t="shared" si="0"/>
        <v>11790516</v>
      </c>
      <c r="I9" s="64">
        <v>12372</v>
      </c>
    </row>
    <row r="10" spans="1:9" x14ac:dyDescent="0.2">
      <c r="A10" s="63">
        <v>1073</v>
      </c>
      <c r="B10" s="64">
        <v>45870</v>
      </c>
      <c r="C10" s="63">
        <v>1</v>
      </c>
      <c r="D10" s="63" t="s">
        <v>33</v>
      </c>
      <c r="E10" s="63"/>
      <c r="F10" s="63"/>
      <c r="G10" s="63"/>
      <c r="H10" s="49">
        <f t="shared" si="0"/>
        <v>13758006</v>
      </c>
      <c r="I10" s="64">
        <v>12822</v>
      </c>
    </row>
    <row r="11" spans="1:9" x14ac:dyDescent="0.2">
      <c r="A11" s="63">
        <v>1126</v>
      </c>
      <c r="B11" s="64">
        <v>45861</v>
      </c>
      <c r="C11" s="63">
        <v>1</v>
      </c>
      <c r="D11" s="63" t="s">
        <v>8</v>
      </c>
      <c r="E11" s="64">
        <v>45863</v>
      </c>
      <c r="F11" s="63"/>
      <c r="G11" s="63"/>
      <c r="H11" s="49">
        <f t="shared" si="0"/>
        <v>14288940</v>
      </c>
      <c r="I11" s="64">
        <v>12690</v>
      </c>
    </row>
    <row r="12" spans="1:9" x14ac:dyDescent="0.2">
      <c r="A12" s="63">
        <v>1199</v>
      </c>
      <c r="B12" s="64">
        <v>45873</v>
      </c>
      <c r="C12" s="63">
        <v>1</v>
      </c>
      <c r="D12" s="63" t="s">
        <v>31</v>
      </c>
      <c r="E12" s="63"/>
      <c r="F12" s="63"/>
      <c r="G12" s="63"/>
      <c r="H12" s="49">
        <f t="shared" si="0"/>
        <v>14921555</v>
      </c>
      <c r="I12" s="64">
        <v>12445</v>
      </c>
    </row>
    <row r="13" spans="1:9" x14ac:dyDescent="0.2">
      <c r="A13" s="63">
        <v>1274</v>
      </c>
      <c r="B13" s="64">
        <v>45873</v>
      </c>
      <c r="C13" s="63">
        <v>1</v>
      </c>
      <c r="D13" s="63" t="s">
        <v>31</v>
      </c>
      <c r="E13" s="63"/>
      <c r="F13" s="63"/>
      <c r="G13" s="63"/>
      <c r="H13" s="49">
        <f t="shared" si="0"/>
        <v>15802696</v>
      </c>
      <c r="I13" s="64">
        <v>12404</v>
      </c>
    </row>
    <row r="14" spans="1:9" x14ac:dyDescent="0.2">
      <c r="A14" s="63">
        <v>1391</v>
      </c>
      <c r="B14" s="64">
        <v>45873</v>
      </c>
      <c r="C14" s="63">
        <v>1</v>
      </c>
      <c r="D14" s="63" t="s">
        <v>31</v>
      </c>
      <c r="E14" s="63"/>
      <c r="F14" s="63"/>
      <c r="G14" s="63"/>
      <c r="H14" s="49">
        <f t="shared" si="0"/>
        <v>16693391</v>
      </c>
      <c r="I14" s="64">
        <v>12001</v>
      </c>
    </row>
    <row r="15" spans="1:9" x14ac:dyDescent="0.2">
      <c r="A15" s="63">
        <v>1496</v>
      </c>
      <c r="B15" s="64">
        <v>45875</v>
      </c>
      <c r="C15" s="63">
        <v>1</v>
      </c>
      <c r="D15" s="63" t="s">
        <v>31</v>
      </c>
      <c r="E15" s="63"/>
      <c r="F15" s="63"/>
      <c r="G15" s="63"/>
      <c r="H15" s="49">
        <f t="shared" si="0"/>
        <v>18510008</v>
      </c>
      <c r="I15" s="64">
        <v>12373</v>
      </c>
    </row>
    <row r="16" spans="1:9" x14ac:dyDescent="0.2">
      <c r="A16" s="63">
        <v>1947</v>
      </c>
      <c r="B16" s="64">
        <v>45870</v>
      </c>
      <c r="C16" s="63">
        <v>1</v>
      </c>
      <c r="D16" s="63" t="s">
        <v>32</v>
      </c>
      <c r="E16" s="63"/>
      <c r="F16" s="63"/>
      <c r="G16" s="63"/>
      <c r="H16" s="49">
        <f t="shared" si="0"/>
        <v>24010404</v>
      </c>
      <c r="I16" s="64">
        <v>12332</v>
      </c>
    </row>
    <row r="17" spans="1:9" x14ac:dyDescent="0.2">
      <c r="A17" s="63">
        <v>2057</v>
      </c>
      <c r="B17" s="64">
        <v>45845</v>
      </c>
      <c r="C17" s="63">
        <v>1</v>
      </c>
      <c r="D17" s="63" t="s">
        <v>31</v>
      </c>
      <c r="E17" s="64">
        <v>45858</v>
      </c>
      <c r="F17" s="64">
        <v>45856</v>
      </c>
      <c r="G17" s="64">
        <v>45881</v>
      </c>
      <c r="H17" s="49">
        <f t="shared" si="0"/>
        <v>24669601</v>
      </c>
      <c r="I17" s="64">
        <v>11993</v>
      </c>
    </row>
    <row r="18" spans="1:9" x14ac:dyDescent="0.2">
      <c r="A18" s="63">
        <v>2469</v>
      </c>
      <c r="B18" s="64">
        <v>45870</v>
      </c>
      <c r="C18" s="63">
        <v>1</v>
      </c>
      <c r="D18" s="63" t="s">
        <v>32</v>
      </c>
      <c r="E18" s="63"/>
      <c r="F18" s="63"/>
      <c r="G18" s="63"/>
      <c r="H18" s="49">
        <f t="shared" si="0"/>
        <v>28944087</v>
      </c>
      <c r="I18" s="64">
        <v>11723</v>
      </c>
    </row>
    <row r="19" spans="1:9" x14ac:dyDescent="0.2">
      <c r="A19" s="63">
        <v>2547</v>
      </c>
      <c r="B19" s="64">
        <v>45874</v>
      </c>
      <c r="C19" s="63">
        <v>1</v>
      </c>
      <c r="D19" s="63" t="s">
        <v>31</v>
      </c>
      <c r="E19" s="63"/>
      <c r="F19" s="63"/>
      <c r="G19" s="63"/>
      <c r="H19" s="49">
        <f t="shared" si="0"/>
        <v>29927250</v>
      </c>
      <c r="I19" s="64">
        <v>11750</v>
      </c>
    </row>
    <row r="20" spans="1:9" x14ac:dyDescent="0.2">
      <c r="A20" s="63">
        <v>2604</v>
      </c>
      <c r="B20" s="64">
        <v>45845</v>
      </c>
      <c r="C20" s="63">
        <v>1</v>
      </c>
      <c r="D20" s="63" t="s">
        <v>31</v>
      </c>
      <c r="E20" s="64">
        <v>45862</v>
      </c>
      <c r="F20" s="64">
        <v>45868</v>
      </c>
      <c r="G20" s="64">
        <v>45881</v>
      </c>
      <c r="H20" s="49">
        <f t="shared" si="0"/>
        <v>31766196</v>
      </c>
      <c r="I20" s="64">
        <v>12199</v>
      </c>
    </row>
    <row r="21" spans="1:9" x14ac:dyDescent="0.2">
      <c r="A21" s="63">
        <v>2642</v>
      </c>
      <c r="B21" s="64">
        <v>45840</v>
      </c>
      <c r="C21" s="63">
        <v>1</v>
      </c>
      <c r="D21" s="63" t="s">
        <v>31</v>
      </c>
      <c r="E21" s="64">
        <v>45861</v>
      </c>
      <c r="F21" s="64">
        <v>45868</v>
      </c>
      <c r="G21" s="64">
        <v>45881</v>
      </c>
      <c r="H21" s="49">
        <f t="shared" si="0"/>
        <v>31767408</v>
      </c>
      <c r="I21" s="64">
        <v>12024</v>
      </c>
    </row>
    <row r="22" spans="1:9" x14ac:dyDescent="0.2">
      <c r="A22" s="63">
        <v>2815</v>
      </c>
      <c r="B22" s="64">
        <v>45870</v>
      </c>
      <c r="C22" s="63">
        <v>1</v>
      </c>
      <c r="D22" s="63" t="s">
        <v>32</v>
      </c>
      <c r="E22" s="64">
        <v>45873</v>
      </c>
      <c r="F22" s="63"/>
      <c r="G22" s="63"/>
      <c r="H22" s="49">
        <f t="shared" si="0"/>
        <v>35128385</v>
      </c>
      <c r="I22" s="64">
        <v>12479</v>
      </c>
    </row>
    <row r="23" spans="1:9" x14ac:dyDescent="0.2">
      <c r="A23" s="63">
        <v>2838</v>
      </c>
      <c r="B23" s="64">
        <v>45848</v>
      </c>
      <c r="C23" s="63">
        <v>1</v>
      </c>
      <c r="D23" s="63" t="s">
        <v>32</v>
      </c>
      <c r="E23" s="64">
        <v>45855</v>
      </c>
      <c r="F23" s="63"/>
      <c r="G23" s="63"/>
      <c r="H23" s="49">
        <f t="shared" si="0"/>
        <v>29960766</v>
      </c>
      <c r="I23" s="64">
        <v>10557</v>
      </c>
    </row>
    <row r="24" spans="1:9" x14ac:dyDescent="0.2">
      <c r="A24" s="63">
        <v>3626</v>
      </c>
      <c r="B24" s="64">
        <v>45855</v>
      </c>
      <c r="C24" s="63">
        <v>1</v>
      </c>
      <c r="D24" s="63" t="s">
        <v>8</v>
      </c>
      <c r="E24" s="64">
        <v>45861</v>
      </c>
      <c r="F24" s="63"/>
      <c r="G24" s="63"/>
      <c r="H24" s="49">
        <f t="shared" si="0"/>
        <v>43950746</v>
      </c>
      <c r="I24" s="64">
        <v>12121</v>
      </c>
    </row>
    <row r="25" spans="1:9" x14ac:dyDescent="0.2">
      <c r="A25" s="63">
        <v>4042</v>
      </c>
      <c r="B25" s="64">
        <v>45855</v>
      </c>
      <c r="C25" s="63">
        <v>1</v>
      </c>
      <c r="D25" s="63" t="s">
        <v>33</v>
      </c>
      <c r="E25" s="64">
        <v>45863</v>
      </c>
      <c r="F25" s="64">
        <v>45875</v>
      </c>
      <c r="G25" s="64">
        <v>45890</v>
      </c>
      <c r="H25" s="49">
        <f t="shared" si="0"/>
        <v>49259854</v>
      </c>
      <c r="I25" s="64">
        <v>12187</v>
      </c>
    </row>
    <row r="26" spans="1:9" x14ac:dyDescent="0.2">
      <c r="A26" s="63">
        <v>4193</v>
      </c>
      <c r="B26" s="64">
        <v>45862</v>
      </c>
      <c r="C26" s="63">
        <v>1</v>
      </c>
      <c r="D26" s="63" t="s">
        <v>31</v>
      </c>
      <c r="E26" s="64">
        <v>45869</v>
      </c>
      <c r="F26" s="63"/>
      <c r="G26" s="63"/>
      <c r="H26" s="49">
        <f t="shared" si="0"/>
        <v>49204855</v>
      </c>
      <c r="I26" s="64">
        <v>11735</v>
      </c>
    </row>
    <row r="27" spans="1:9" x14ac:dyDescent="0.2">
      <c r="A27" s="63">
        <v>4338</v>
      </c>
      <c r="B27" s="64">
        <v>45870</v>
      </c>
      <c r="C27" s="63">
        <v>1</v>
      </c>
      <c r="D27" s="63" t="s">
        <v>33</v>
      </c>
      <c r="E27" s="63"/>
      <c r="F27" s="63"/>
      <c r="G27" s="63"/>
      <c r="H27" s="49">
        <f t="shared" si="0"/>
        <v>55461330</v>
      </c>
      <c r="I27" s="64">
        <v>12785</v>
      </c>
    </row>
    <row r="28" spans="1:9" x14ac:dyDescent="0.2">
      <c r="A28" s="63">
        <v>4490</v>
      </c>
      <c r="B28" s="64">
        <v>45870</v>
      </c>
      <c r="C28" s="63">
        <v>1</v>
      </c>
      <c r="D28" s="63" t="s">
        <v>31</v>
      </c>
      <c r="E28" s="63"/>
      <c r="F28" s="63"/>
      <c r="G28" s="63"/>
      <c r="H28" s="49">
        <f t="shared" si="0"/>
        <v>45600440</v>
      </c>
      <c r="I28" s="64">
        <v>10156</v>
      </c>
    </row>
    <row r="29" spans="1:9" x14ac:dyDescent="0.2">
      <c r="A29" s="63">
        <v>4624</v>
      </c>
      <c r="B29" s="64">
        <v>45842</v>
      </c>
      <c r="C29" s="63">
        <v>1</v>
      </c>
      <c r="D29" s="63" t="s">
        <v>8</v>
      </c>
      <c r="E29" s="64">
        <v>45847</v>
      </c>
      <c r="F29" s="64">
        <v>45867</v>
      </c>
      <c r="G29" s="64">
        <v>45881</v>
      </c>
      <c r="H29" s="49">
        <f t="shared" si="0"/>
        <v>58678560</v>
      </c>
      <c r="I29" s="64">
        <v>12690</v>
      </c>
    </row>
    <row r="30" spans="1:9" x14ac:dyDescent="0.2">
      <c r="A30" s="63">
        <v>4741</v>
      </c>
      <c r="B30" s="64">
        <v>45870</v>
      </c>
      <c r="C30" s="63">
        <v>1</v>
      </c>
      <c r="D30" s="63" t="s">
        <v>31</v>
      </c>
      <c r="E30" s="63"/>
      <c r="F30" s="63"/>
      <c r="G30" s="63"/>
      <c r="H30" s="49">
        <f t="shared" si="0"/>
        <v>56726065</v>
      </c>
      <c r="I30" s="64">
        <v>11965</v>
      </c>
    </row>
    <row r="31" spans="1:9" x14ac:dyDescent="0.2">
      <c r="A31" s="63">
        <v>4939</v>
      </c>
      <c r="B31" s="64">
        <v>45849</v>
      </c>
      <c r="C31" s="63">
        <v>1</v>
      </c>
      <c r="D31" s="63" t="s">
        <v>31</v>
      </c>
      <c r="E31" s="64">
        <v>45862</v>
      </c>
      <c r="F31" s="64">
        <v>45870</v>
      </c>
      <c r="G31" s="64">
        <v>45881</v>
      </c>
      <c r="H31" s="49">
        <f t="shared" si="0"/>
        <v>59697693</v>
      </c>
      <c r="I31" s="64">
        <v>12087</v>
      </c>
    </row>
    <row r="32" spans="1:9" x14ac:dyDescent="0.2">
      <c r="A32" s="63">
        <v>4953</v>
      </c>
      <c r="B32" s="64">
        <v>45839</v>
      </c>
      <c r="C32" s="63">
        <v>1</v>
      </c>
      <c r="D32" s="63" t="s">
        <v>33</v>
      </c>
      <c r="E32" s="64">
        <v>45866</v>
      </c>
      <c r="F32" s="64">
        <v>45854</v>
      </c>
      <c r="G32" s="64">
        <v>45881</v>
      </c>
      <c r="H32" s="49">
        <f t="shared" si="0"/>
        <v>61897641</v>
      </c>
      <c r="I32" s="64">
        <v>12497</v>
      </c>
    </row>
    <row r="33" spans="1:9" x14ac:dyDescent="0.2">
      <c r="A33" s="63">
        <v>5213</v>
      </c>
      <c r="B33" s="64">
        <v>45873</v>
      </c>
      <c r="C33" s="63">
        <v>1</v>
      </c>
      <c r="D33" s="63" t="s">
        <v>33</v>
      </c>
      <c r="E33" s="63"/>
      <c r="F33" s="63"/>
      <c r="G33" s="63"/>
      <c r="H33" s="49">
        <f t="shared" si="0"/>
        <v>49054330</v>
      </c>
      <c r="I33" s="64">
        <v>9410</v>
      </c>
    </row>
    <row r="34" spans="1:9" x14ac:dyDescent="0.2">
      <c r="A34" s="63">
        <v>5554</v>
      </c>
      <c r="B34" s="64">
        <v>45874</v>
      </c>
      <c r="C34" s="63">
        <v>1</v>
      </c>
      <c r="D34" s="63" t="s">
        <v>31</v>
      </c>
      <c r="E34" s="63"/>
      <c r="F34" s="63"/>
      <c r="G34" s="63"/>
      <c r="H34" s="49">
        <f t="shared" si="0"/>
        <v>64093160</v>
      </c>
      <c r="I34" s="64">
        <v>11540</v>
      </c>
    </row>
    <row r="35" spans="1:9" x14ac:dyDescent="0.2">
      <c r="A35" s="63">
        <v>5639</v>
      </c>
      <c r="B35" s="64">
        <v>45811</v>
      </c>
      <c r="C35" s="63">
        <v>1</v>
      </c>
      <c r="D35" s="63" t="s">
        <v>31</v>
      </c>
      <c r="E35" s="64">
        <v>45870</v>
      </c>
      <c r="F35" s="64">
        <v>45826</v>
      </c>
      <c r="G35" s="64">
        <v>45876</v>
      </c>
      <c r="H35" s="49">
        <f t="shared" si="0"/>
        <v>70120965</v>
      </c>
      <c r="I35" s="64">
        <v>12435</v>
      </c>
    </row>
    <row r="36" spans="1:9" x14ac:dyDescent="0.2">
      <c r="A36" s="63">
        <v>5725</v>
      </c>
      <c r="B36" s="64">
        <v>45870</v>
      </c>
      <c r="C36" s="63">
        <v>1</v>
      </c>
      <c r="D36" s="63" t="s">
        <v>31</v>
      </c>
      <c r="E36" s="63"/>
      <c r="F36" s="63"/>
      <c r="G36" s="63"/>
      <c r="H36" s="49">
        <f t="shared" si="0"/>
        <v>70211400</v>
      </c>
      <c r="I36" s="64">
        <v>12264</v>
      </c>
    </row>
    <row r="37" spans="1:9" x14ac:dyDescent="0.2">
      <c r="A37" s="63">
        <v>5755</v>
      </c>
      <c r="B37" s="64">
        <v>45873</v>
      </c>
      <c r="C37" s="63">
        <v>1</v>
      </c>
      <c r="D37" s="63" t="s">
        <v>32</v>
      </c>
      <c r="E37" s="63"/>
      <c r="F37" s="63"/>
      <c r="G37" s="63"/>
      <c r="H37" s="49">
        <f t="shared" si="0"/>
        <v>71419550</v>
      </c>
      <c r="I37" s="64">
        <v>12410</v>
      </c>
    </row>
    <row r="38" spans="1:9" x14ac:dyDescent="0.2">
      <c r="A38" s="63">
        <v>5757</v>
      </c>
      <c r="B38" s="64">
        <v>45839</v>
      </c>
      <c r="C38" s="63">
        <v>1</v>
      </c>
      <c r="D38" s="63" t="s">
        <v>33</v>
      </c>
      <c r="E38" s="64">
        <v>45861</v>
      </c>
      <c r="F38" s="64">
        <v>45870</v>
      </c>
      <c r="G38" s="64">
        <v>45888</v>
      </c>
      <c r="H38" s="49">
        <f t="shared" si="0"/>
        <v>71524968</v>
      </c>
      <c r="I38" s="64">
        <v>12424</v>
      </c>
    </row>
    <row r="39" spans="1:9" x14ac:dyDescent="0.2">
      <c r="A39" s="63">
        <v>5904</v>
      </c>
      <c r="B39" s="64">
        <v>45866</v>
      </c>
      <c r="C39" s="63">
        <v>1</v>
      </c>
      <c r="D39" s="63" t="s">
        <v>8</v>
      </c>
      <c r="E39" s="64">
        <v>45871</v>
      </c>
      <c r="F39" s="63"/>
      <c r="G39" s="63"/>
      <c r="H39" s="49">
        <f t="shared" si="0"/>
        <v>69017760</v>
      </c>
      <c r="I39" s="64">
        <v>11690</v>
      </c>
    </row>
    <row r="40" spans="1:9" x14ac:dyDescent="0.2">
      <c r="A40" s="63">
        <v>6274</v>
      </c>
      <c r="B40" s="64">
        <v>45867</v>
      </c>
      <c r="C40" s="63">
        <v>1</v>
      </c>
      <c r="D40" s="63" t="s">
        <v>33</v>
      </c>
      <c r="E40" s="63"/>
      <c r="F40" s="63"/>
      <c r="G40" s="63"/>
      <c r="H40" s="49">
        <f t="shared" si="0"/>
        <v>77370968</v>
      </c>
      <c r="I40" s="64">
        <v>12332</v>
      </c>
    </row>
    <row r="41" spans="1:9" x14ac:dyDescent="0.2">
      <c r="A41" s="63">
        <v>6357</v>
      </c>
      <c r="B41" s="64">
        <v>45841</v>
      </c>
      <c r="C41" s="63">
        <v>1</v>
      </c>
      <c r="D41" s="63" t="s">
        <v>31</v>
      </c>
      <c r="E41" s="64">
        <v>45861</v>
      </c>
      <c r="F41" s="64">
        <v>45848</v>
      </c>
      <c r="G41" s="64">
        <v>45881</v>
      </c>
      <c r="H41" s="49">
        <f t="shared" si="0"/>
        <v>71331897</v>
      </c>
      <c r="I41" s="64">
        <v>11221</v>
      </c>
    </row>
    <row r="42" spans="1:9" x14ac:dyDescent="0.2">
      <c r="A42" s="63">
        <v>6681</v>
      </c>
      <c r="B42" s="64">
        <v>45845</v>
      </c>
      <c r="C42" s="63">
        <v>1</v>
      </c>
      <c r="D42" s="63" t="s">
        <v>31</v>
      </c>
      <c r="E42" s="64">
        <v>45869</v>
      </c>
      <c r="F42" s="64">
        <v>45866</v>
      </c>
      <c r="G42" s="64">
        <v>45888</v>
      </c>
      <c r="H42" s="49">
        <f t="shared" si="0"/>
        <v>78528474</v>
      </c>
      <c r="I42" s="64">
        <v>11754</v>
      </c>
    </row>
    <row r="43" spans="1:9" x14ac:dyDescent="0.2">
      <c r="A43" s="63">
        <v>7437</v>
      </c>
      <c r="B43" s="64">
        <v>45845</v>
      </c>
      <c r="C43" s="63">
        <v>1</v>
      </c>
      <c r="D43" s="63" t="s">
        <v>8</v>
      </c>
      <c r="E43" s="64">
        <v>45868</v>
      </c>
      <c r="F43" s="64">
        <v>45863</v>
      </c>
      <c r="G43" s="64">
        <v>45890</v>
      </c>
      <c r="H43" s="49">
        <f t="shared" si="0"/>
        <v>92322918</v>
      </c>
      <c r="I43" s="64">
        <v>12414</v>
      </c>
    </row>
    <row r="44" spans="1:9" x14ac:dyDescent="0.2">
      <c r="A44" s="63">
        <v>7614</v>
      </c>
      <c r="B44" s="64">
        <v>45841</v>
      </c>
      <c r="C44" s="63">
        <v>1</v>
      </c>
      <c r="D44" s="63" t="s">
        <v>31</v>
      </c>
      <c r="E44" s="64">
        <v>45867</v>
      </c>
      <c r="F44" s="64">
        <v>45856</v>
      </c>
      <c r="G44" s="64">
        <v>45881</v>
      </c>
      <c r="H44" s="49">
        <f t="shared" si="0"/>
        <v>93043080</v>
      </c>
      <c r="I44" s="64">
        <v>12220</v>
      </c>
    </row>
    <row r="45" spans="1:9" x14ac:dyDescent="0.2">
      <c r="A45" s="63">
        <v>7814</v>
      </c>
      <c r="B45" s="64">
        <v>45852</v>
      </c>
      <c r="C45" s="63">
        <v>1</v>
      </c>
      <c r="D45" s="63" t="s">
        <v>31</v>
      </c>
      <c r="E45" s="64">
        <v>45866</v>
      </c>
      <c r="F45" s="64">
        <v>45869</v>
      </c>
      <c r="G45" s="64">
        <v>45881</v>
      </c>
      <c r="H45" s="49">
        <f t="shared" si="0"/>
        <v>100558366</v>
      </c>
      <c r="I45" s="64">
        <v>12869</v>
      </c>
    </row>
    <row r="46" spans="1:9" x14ac:dyDescent="0.2">
      <c r="A46" s="63">
        <v>8086</v>
      </c>
      <c r="B46" s="64">
        <v>45873</v>
      </c>
      <c r="C46" s="63">
        <v>1</v>
      </c>
      <c r="D46" s="63" t="s">
        <v>31</v>
      </c>
      <c r="E46" s="63"/>
      <c r="F46" s="63"/>
      <c r="G46" s="63"/>
      <c r="H46" s="49">
        <f t="shared" si="0"/>
        <v>90918984</v>
      </c>
      <c r="I46" s="64">
        <v>11244</v>
      </c>
    </row>
    <row r="47" spans="1:9" x14ac:dyDescent="0.2">
      <c r="A47" s="63">
        <v>8117</v>
      </c>
      <c r="B47" s="64">
        <v>45846</v>
      </c>
      <c r="C47" s="63">
        <v>1</v>
      </c>
      <c r="D47" s="63" t="s">
        <v>31</v>
      </c>
      <c r="E47" s="64">
        <v>45866</v>
      </c>
      <c r="F47" s="63"/>
      <c r="G47" s="63"/>
      <c r="H47" s="49">
        <f t="shared" si="0"/>
        <v>104904108</v>
      </c>
      <c r="I47" s="64">
        <v>12924</v>
      </c>
    </row>
    <row r="48" spans="1:9" x14ac:dyDescent="0.2">
      <c r="A48" s="63">
        <v>8240</v>
      </c>
      <c r="B48" s="64">
        <v>45841</v>
      </c>
      <c r="C48" s="63">
        <v>1</v>
      </c>
      <c r="D48" s="63" t="s">
        <v>31</v>
      </c>
      <c r="E48" s="64">
        <v>45857</v>
      </c>
      <c r="F48" s="64">
        <v>45853</v>
      </c>
      <c r="G48" s="64">
        <v>45881</v>
      </c>
      <c r="H48" s="49">
        <f t="shared" si="0"/>
        <v>106106480</v>
      </c>
      <c r="I48" s="64">
        <v>12877</v>
      </c>
    </row>
    <row r="49" spans="1:9" x14ac:dyDescent="0.2">
      <c r="A49" s="63">
        <v>8285</v>
      </c>
      <c r="B49" s="64">
        <v>45867</v>
      </c>
      <c r="C49" s="63">
        <v>1</v>
      </c>
      <c r="D49" s="63" t="s">
        <v>8</v>
      </c>
      <c r="E49" s="63"/>
      <c r="F49" s="63"/>
      <c r="G49" s="63"/>
      <c r="H49" s="49">
        <f t="shared" si="0"/>
        <v>107415025</v>
      </c>
      <c r="I49" s="64">
        <v>12965</v>
      </c>
    </row>
    <row r="50" spans="1:9" x14ac:dyDescent="0.2">
      <c r="A50" s="63">
        <v>8310</v>
      </c>
      <c r="B50" s="64">
        <v>45847</v>
      </c>
      <c r="C50" s="63">
        <v>1</v>
      </c>
      <c r="D50" s="63" t="s">
        <v>31</v>
      </c>
      <c r="E50" s="64">
        <v>45873</v>
      </c>
      <c r="F50" s="64">
        <v>45860</v>
      </c>
      <c r="G50" s="64">
        <v>45888</v>
      </c>
      <c r="H50" s="49">
        <f t="shared" si="0"/>
        <v>107722530</v>
      </c>
      <c r="I50" s="64">
        <v>12963</v>
      </c>
    </row>
    <row r="51" spans="1:9" x14ac:dyDescent="0.2">
      <c r="A51" s="63">
        <v>8340</v>
      </c>
      <c r="B51" s="64">
        <v>45873</v>
      </c>
      <c r="C51" s="63">
        <v>1</v>
      </c>
      <c r="D51" s="63" t="s">
        <v>31</v>
      </c>
      <c r="E51" s="63"/>
      <c r="F51" s="63"/>
      <c r="G51" s="63"/>
      <c r="H51" s="49">
        <f t="shared" si="0"/>
        <v>108361620</v>
      </c>
      <c r="I51" s="64">
        <v>12993</v>
      </c>
    </row>
    <row r="52" spans="1:9" x14ac:dyDescent="0.2">
      <c r="A52" s="63">
        <v>8349</v>
      </c>
      <c r="B52" s="64">
        <v>45861</v>
      </c>
      <c r="C52" s="63">
        <v>1</v>
      </c>
      <c r="D52" s="63" t="s">
        <v>31</v>
      </c>
      <c r="E52" s="63"/>
      <c r="F52" s="63"/>
      <c r="G52" s="63"/>
      <c r="H52" s="49">
        <f t="shared" si="0"/>
        <v>108445161</v>
      </c>
      <c r="I52" s="64">
        <v>12989</v>
      </c>
    </row>
    <row r="53" spans="1:9" x14ac:dyDescent="0.2">
      <c r="A53" s="63">
        <v>8367</v>
      </c>
      <c r="B53" s="64">
        <v>45870</v>
      </c>
      <c r="C53" s="63">
        <v>1</v>
      </c>
      <c r="D53" s="63" t="s">
        <v>31</v>
      </c>
      <c r="E53" s="63"/>
      <c r="F53" s="63"/>
      <c r="G53" s="63"/>
      <c r="H53" s="49">
        <f t="shared" si="0"/>
        <v>108628761</v>
      </c>
      <c r="I53" s="64">
        <v>12983</v>
      </c>
    </row>
    <row r="54" spans="1:9" x14ac:dyDescent="0.2">
      <c r="A54" s="63">
        <v>8463</v>
      </c>
      <c r="B54" s="64">
        <v>45870</v>
      </c>
      <c r="C54" s="63">
        <v>1</v>
      </c>
      <c r="D54" s="63" t="s">
        <v>31</v>
      </c>
      <c r="E54" s="63"/>
      <c r="F54" s="63"/>
      <c r="G54" s="63"/>
      <c r="H54" s="49">
        <f t="shared" si="0"/>
        <v>110289816</v>
      </c>
      <c r="I54" s="64">
        <v>13032</v>
      </c>
    </row>
    <row r="55" spans="1:9" x14ac:dyDescent="0.2">
      <c r="A55" s="63">
        <v>8538</v>
      </c>
      <c r="B55" s="64">
        <v>45840</v>
      </c>
      <c r="C55" s="63">
        <v>1</v>
      </c>
      <c r="D55" s="63" t="s">
        <v>31</v>
      </c>
      <c r="E55" s="64">
        <v>45848</v>
      </c>
      <c r="F55" s="63"/>
      <c r="G55" s="63"/>
      <c r="H55" s="49">
        <f t="shared" si="0"/>
        <v>159293466</v>
      </c>
      <c r="I55" s="64">
        <v>18657</v>
      </c>
    </row>
    <row r="56" spans="1:9" x14ac:dyDescent="0.2">
      <c r="A56" s="63">
        <v>8897</v>
      </c>
      <c r="B56" s="64">
        <v>45875</v>
      </c>
      <c r="C56" s="63">
        <v>1</v>
      </c>
      <c r="D56" s="63" t="s">
        <v>31</v>
      </c>
      <c r="E56" s="63"/>
      <c r="F56" s="63"/>
      <c r="G56" s="63"/>
      <c r="H56" s="49">
        <f t="shared" si="0"/>
        <v>117360327</v>
      </c>
      <c r="I56" s="64">
        <v>13191</v>
      </c>
    </row>
    <row r="57" spans="1:9" x14ac:dyDescent="0.2">
      <c r="A57" s="63">
        <v>9033</v>
      </c>
      <c r="B57" s="64">
        <v>45856</v>
      </c>
      <c r="C57" s="63">
        <v>1</v>
      </c>
      <c r="D57" s="63" t="s">
        <v>8</v>
      </c>
      <c r="E57" s="63"/>
      <c r="F57" s="63"/>
      <c r="G57" s="63"/>
      <c r="H57" s="49">
        <f t="shared" si="0"/>
        <v>119524656</v>
      </c>
      <c r="I57" s="64">
        <v>13232</v>
      </c>
    </row>
    <row r="58" spans="1:9" x14ac:dyDescent="0.2">
      <c r="A58" s="63">
        <v>9111</v>
      </c>
      <c r="B58" s="64">
        <v>45853</v>
      </c>
      <c r="C58" s="63">
        <v>1</v>
      </c>
      <c r="D58" s="63" t="s">
        <v>8</v>
      </c>
      <c r="E58" s="64">
        <v>45856</v>
      </c>
      <c r="F58" s="64">
        <v>45867</v>
      </c>
      <c r="G58" s="64">
        <v>45881</v>
      </c>
      <c r="H58" s="49">
        <f t="shared" si="0"/>
        <v>120875637</v>
      </c>
      <c r="I58" s="64">
        <v>13267</v>
      </c>
    </row>
    <row r="59" spans="1:9" x14ac:dyDescent="0.2">
      <c r="A59" s="63">
        <v>9238</v>
      </c>
      <c r="B59" s="64">
        <v>45870</v>
      </c>
      <c r="C59" s="63">
        <v>1</v>
      </c>
      <c r="D59" s="63" t="s">
        <v>31</v>
      </c>
      <c r="E59" s="63"/>
      <c r="F59" s="63"/>
      <c r="G59" s="63"/>
      <c r="H59" s="49">
        <f t="shared" si="0"/>
        <v>122893114</v>
      </c>
      <c r="I59" s="64">
        <v>13303</v>
      </c>
    </row>
    <row r="60" spans="1:9" x14ac:dyDescent="0.2">
      <c r="A60" s="63">
        <v>9265</v>
      </c>
      <c r="B60" s="64">
        <v>45874</v>
      </c>
      <c r="C60" s="63">
        <v>1</v>
      </c>
      <c r="D60" s="63" t="s">
        <v>32</v>
      </c>
      <c r="E60" s="63"/>
      <c r="F60" s="63"/>
      <c r="G60" s="63"/>
      <c r="H60" s="49">
        <f t="shared" si="0"/>
        <v>123520980</v>
      </c>
      <c r="I60" s="64">
        <v>13332</v>
      </c>
    </row>
    <row r="61" spans="1:9" x14ac:dyDescent="0.2">
      <c r="A61" s="63">
        <v>9326</v>
      </c>
      <c r="B61" s="64">
        <v>45846</v>
      </c>
      <c r="C61" s="63">
        <v>1</v>
      </c>
      <c r="D61" s="63" t="s">
        <v>31</v>
      </c>
      <c r="E61" s="64">
        <v>45853</v>
      </c>
      <c r="F61" s="64">
        <v>45869</v>
      </c>
      <c r="G61" s="64">
        <v>45881</v>
      </c>
      <c r="H61" s="49">
        <f t="shared" si="0"/>
        <v>124399514</v>
      </c>
      <c r="I61" s="64">
        <v>13339</v>
      </c>
    </row>
    <row r="62" spans="1:9" x14ac:dyDescent="0.2">
      <c r="A62" s="63">
        <v>9491</v>
      </c>
      <c r="B62" s="64">
        <v>45870</v>
      </c>
      <c r="C62" s="63">
        <v>1</v>
      </c>
      <c r="D62" s="63" t="s">
        <v>33</v>
      </c>
      <c r="E62" s="63"/>
      <c r="F62" s="63"/>
      <c r="G62" s="63"/>
      <c r="H62" s="49">
        <f t="shared" si="0"/>
        <v>127217364</v>
      </c>
      <c r="I62" s="64">
        <v>13404</v>
      </c>
    </row>
    <row r="63" spans="1:9" x14ac:dyDescent="0.2">
      <c r="A63" s="63">
        <v>9759</v>
      </c>
      <c r="B63" s="64">
        <v>45875</v>
      </c>
      <c r="C63" s="63">
        <v>1</v>
      </c>
      <c r="D63" s="63" t="s">
        <v>31</v>
      </c>
      <c r="E63" s="63"/>
      <c r="F63" s="63"/>
      <c r="G63" s="63"/>
      <c r="H63" s="49">
        <f t="shared" si="0"/>
        <v>132000234</v>
      </c>
      <c r="I63" s="64">
        <v>13526</v>
      </c>
    </row>
    <row r="64" spans="1:9" x14ac:dyDescent="0.2">
      <c r="A64" s="63">
        <v>9845</v>
      </c>
      <c r="B64" s="64">
        <v>45852</v>
      </c>
      <c r="C64" s="63">
        <v>1</v>
      </c>
      <c r="D64" s="63" t="s">
        <v>31</v>
      </c>
      <c r="E64" s="63"/>
      <c r="F64" s="64">
        <v>45866</v>
      </c>
      <c r="G64" s="63"/>
      <c r="H64" s="49">
        <f t="shared" si="0"/>
        <v>133311145</v>
      </c>
      <c r="I64" s="64">
        <v>13541</v>
      </c>
    </row>
    <row r="65" spans="1:9" x14ac:dyDescent="0.2">
      <c r="A65" s="63">
        <v>10193</v>
      </c>
      <c r="B65" s="64">
        <v>45866</v>
      </c>
      <c r="C65" s="63">
        <v>1</v>
      </c>
      <c r="D65" s="63" t="s">
        <v>31</v>
      </c>
      <c r="E65" s="63"/>
      <c r="F65" s="63"/>
      <c r="G65" s="63"/>
      <c r="H65" s="49">
        <f t="shared" si="0"/>
        <v>139307731</v>
      </c>
      <c r="I65" s="64">
        <v>13667</v>
      </c>
    </row>
    <row r="66" spans="1:9" x14ac:dyDescent="0.2">
      <c r="A66" s="63">
        <v>10254</v>
      </c>
      <c r="B66" s="64">
        <v>45854</v>
      </c>
      <c r="C66" s="63">
        <v>1</v>
      </c>
      <c r="D66" s="63" t="s">
        <v>31</v>
      </c>
      <c r="E66" s="63"/>
      <c r="F66" s="63"/>
      <c r="G66" s="63"/>
      <c r="H66" s="49">
        <f t="shared" si="0"/>
        <v>140336244</v>
      </c>
      <c r="I66" s="64">
        <v>13686</v>
      </c>
    </row>
    <row r="67" spans="1:9" x14ac:dyDescent="0.2">
      <c r="A67" s="63">
        <v>10297</v>
      </c>
      <c r="B67" s="64">
        <v>45861</v>
      </c>
      <c r="C67" s="63">
        <v>1</v>
      </c>
      <c r="D67" s="63" t="s">
        <v>8</v>
      </c>
      <c r="E67" s="64">
        <v>45866</v>
      </c>
      <c r="F67" s="63"/>
      <c r="G67" s="63"/>
      <c r="H67" s="49">
        <f t="shared" ref="H67:H130" si="1">A67*I67</f>
        <v>141038009</v>
      </c>
      <c r="I67" s="64">
        <v>13697</v>
      </c>
    </row>
    <row r="68" spans="1:9" x14ac:dyDescent="0.2">
      <c r="A68" s="63">
        <v>10528</v>
      </c>
      <c r="B68" s="64">
        <v>45841</v>
      </c>
      <c r="C68" s="63">
        <v>1</v>
      </c>
      <c r="D68" s="63" t="s">
        <v>31</v>
      </c>
      <c r="E68" s="64">
        <v>45852</v>
      </c>
      <c r="F68" s="63"/>
      <c r="G68" s="63"/>
      <c r="H68" s="49">
        <f t="shared" si="1"/>
        <v>144991616</v>
      </c>
      <c r="I68" s="64">
        <v>13772</v>
      </c>
    </row>
    <row r="69" spans="1:9" x14ac:dyDescent="0.2">
      <c r="A69" s="63">
        <v>10635</v>
      </c>
      <c r="B69" s="64">
        <v>45866</v>
      </c>
      <c r="C69" s="63">
        <v>1</v>
      </c>
      <c r="D69" s="63" t="s">
        <v>31</v>
      </c>
      <c r="E69" s="63"/>
      <c r="F69" s="64">
        <v>45875</v>
      </c>
      <c r="G69" s="63"/>
      <c r="H69" s="49">
        <f t="shared" si="1"/>
        <v>146933160</v>
      </c>
      <c r="I69" s="64">
        <v>13816</v>
      </c>
    </row>
    <row r="70" spans="1:9" x14ac:dyDescent="0.2">
      <c r="A70" s="63">
        <v>11056</v>
      </c>
      <c r="B70" s="64">
        <v>45870</v>
      </c>
      <c r="C70" s="63">
        <v>1</v>
      </c>
      <c r="D70" s="63" t="s">
        <v>31</v>
      </c>
      <c r="E70" s="63"/>
      <c r="F70" s="63"/>
      <c r="G70" s="63"/>
      <c r="H70" s="49">
        <f t="shared" si="1"/>
        <v>154319648</v>
      </c>
      <c r="I70" s="64">
        <v>13958</v>
      </c>
    </row>
    <row r="71" spans="1:9" x14ac:dyDescent="0.2">
      <c r="A71" s="63">
        <v>11070</v>
      </c>
      <c r="B71" s="64">
        <v>45856</v>
      </c>
      <c r="C71" s="63">
        <v>1</v>
      </c>
      <c r="D71" s="63" t="s">
        <v>33</v>
      </c>
      <c r="E71" s="64">
        <v>45861</v>
      </c>
      <c r="F71" s="63"/>
      <c r="G71" s="63"/>
      <c r="H71" s="49">
        <f t="shared" si="1"/>
        <v>154337940</v>
      </c>
      <c r="I71" s="64">
        <v>13942</v>
      </c>
    </row>
    <row r="72" spans="1:9" x14ac:dyDescent="0.2">
      <c r="A72" s="63">
        <v>11236</v>
      </c>
      <c r="B72" s="64">
        <v>45854</v>
      </c>
      <c r="C72" s="63">
        <v>1</v>
      </c>
      <c r="D72" s="63" t="s">
        <v>8</v>
      </c>
      <c r="E72" s="64">
        <v>45863</v>
      </c>
      <c r="F72" s="63"/>
      <c r="G72" s="63"/>
      <c r="H72" s="49">
        <f t="shared" si="1"/>
        <v>157506248</v>
      </c>
      <c r="I72" s="64">
        <v>14018</v>
      </c>
    </row>
    <row r="73" spans="1:9" x14ac:dyDescent="0.2">
      <c r="A73" s="63">
        <v>11252</v>
      </c>
      <c r="B73" s="64">
        <v>45845</v>
      </c>
      <c r="C73" s="63">
        <v>1</v>
      </c>
      <c r="D73" s="63" t="s">
        <v>33</v>
      </c>
      <c r="E73" s="63"/>
      <c r="F73" s="63"/>
      <c r="G73" s="63"/>
      <c r="H73" s="49">
        <f t="shared" si="1"/>
        <v>157888064</v>
      </c>
      <c r="I73" s="64">
        <v>14032</v>
      </c>
    </row>
    <row r="74" spans="1:9" x14ac:dyDescent="0.2">
      <c r="A74" s="63">
        <v>11268</v>
      </c>
      <c r="B74" s="64">
        <v>45859</v>
      </c>
      <c r="C74" s="63">
        <v>1</v>
      </c>
      <c r="D74" s="63" t="s">
        <v>32</v>
      </c>
      <c r="E74" s="64">
        <v>45873</v>
      </c>
      <c r="F74" s="63"/>
      <c r="G74" s="63"/>
      <c r="H74" s="49">
        <f t="shared" si="1"/>
        <v>157898484</v>
      </c>
      <c r="I74" s="64">
        <v>14013</v>
      </c>
    </row>
    <row r="75" spans="1:9" x14ac:dyDescent="0.2">
      <c r="A75" s="63">
        <v>11313</v>
      </c>
      <c r="B75" s="64">
        <v>45846</v>
      </c>
      <c r="C75" s="63">
        <v>1</v>
      </c>
      <c r="D75" s="63" t="s">
        <v>31</v>
      </c>
      <c r="E75" s="64">
        <v>45869</v>
      </c>
      <c r="F75" s="64">
        <v>45863</v>
      </c>
      <c r="G75" s="64">
        <v>45888</v>
      </c>
      <c r="H75" s="49">
        <f t="shared" si="1"/>
        <v>159015528</v>
      </c>
      <c r="I75" s="64">
        <v>14056</v>
      </c>
    </row>
    <row r="76" spans="1:9" x14ac:dyDescent="0.2">
      <c r="A76" s="63">
        <v>11409</v>
      </c>
      <c r="B76" s="64">
        <v>45874</v>
      </c>
      <c r="C76" s="63">
        <v>1</v>
      </c>
      <c r="D76" s="63" t="s">
        <v>8</v>
      </c>
      <c r="E76" s="63"/>
      <c r="F76" s="63"/>
      <c r="G76" s="63"/>
      <c r="H76" s="49">
        <f t="shared" si="1"/>
        <v>160707174</v>
      </c>
      <c r="I76" s="64">
        <v>14086</v>
      </c>
    </row>
    <row r="77" spans="1:9" x14ac:dyDescent="0.2">
      <c r="A77" s="63">
        <v>11474</v>
      </c>
      <c r="B77" s="64">
        <v>45873</v>
      </c>
      <c r="C77" s="63">
        <v>1</v>
      </c>
      <c r="D77" s="63" t="s">
        <v>31</v>
      </c>
      <c r="E77" s="63"/>
      <c r="F77" s="63"/>
      <c r="G77" s="63"/>
      <c r="H77" s="49">
        <f t="shared" si="1"/>
        <v>161921088</v>
      </c>
      <c r="I77" s="64">
        <v>14112</v>
      </c>
    </row>
    <row r="78" spans="1:9" x14ac:dyDescent="0.2">
      <c r="A78" s="63">
        <v>11485</v>
      </c>
      <c r="B78" s="64">
        <v>45870</v>
      </c>
      <c r="C78" s="63">
        <v>1</v>
      </c>
      <c r="D78" s="63" t="s">
        <v>31</v>
      </c>
      <c r="E78" s="63"/>
      <c r="F78" s="63"/>
      <c r="G78" s="63"/>
      <c r="H78" s="49">
        <f t="shared" si="1"/>
        <v>162191170</v>
      </c>
      <c r="I78" s="64">
        <v>14122</v>
      </c>
    </row>
    <row r="79" spans="1:9" x14ac:dyDescent="0.2">
      <c r="A79" s="63">
        <v>11503</v>
      </c>
      <c r="B79" s="64">
        <v>45870</v>
      </c>
      <c r="C79" s="63">
        <v>1</v>
      </c>
      <c r="D79" s="63" t="s">
        <v>31</v>
      </c>
      <c r="E79" s="63"/>
      <c r="F79" s="63"/>
      <c r="G79" s="63"/>
      <c r="H79" s="49">
        <f t="shared" si="1"/>
        <v>162341839</v>
      </c>
      <c r="I79" s="64">
        <v>14113</v>
      </c>
    </row>
    <row r="80" spans="1:9" x14ac:dyDescent="0.2">
      <c r="A80" s="63">
        <v>11529</v>
      </c>
      <c r="B80" s="64">
        <v>45870</v>
      </c>
      <c r="C80" s="63">
        <v>1</v>
      </c>
      <c r="D80" s="63" t="s">
        <v>31</v>
      </c>
      <c r="E80" s="63"/>
      <c r="F80" s="63"/>
      <c r="G80" s="63"/>
      <c r="H80" s="49">
        <f t="shared" si="1"/>
        <v>163112292</v>
      </c>
      <c r="I80" s="64">
        <v>14148</v>
      </c>
    </row>
    <row r="81" spans="1:9" x14ac:dyDescent="0.2">
      <c r="A81" s="63">
        <v>11582</v>
      </c>
      <c r="B81" s="64">
        <v>45875</v>
      </c>
      <c r="C81" s="63">
        <v>1</v>
      </c>
      <c r="D81" s="63" t="s">
        <v>8</v>
      </c>
      <c r="E81" s="63"/>
      <c r="F81" s="63"/>
      <c r="G81" s="63"/>
      <c r="H81" s="49">
        <f t="shared" si="1"/>
        <v>163607332</v>
      </c>
      <c r="I81" s="64">
        <v>14126</v>
      </c>
    </row>
    <row r="82" spans="1:9" x14ac:dyDescent="0.2">
      <c r="A82" s="63">
        <v>11584</v>
      </c>
      <c r="B82" s="64">
        <v>45861</v>
      </c>
      <c r="C82" s="63">
        <v>1</v>
      </c>
      <c r="D82" s="63" t="s">
        <v>8</v>
      </c>
      <c r="E82" s="64">
        <v>45866</v>
      </c>
      <c r="F82" s="64">
        <v>45874</v>
      </c>
      <c r="G82" s="64">
        <v>45888</v>
      </c>
      <c r="H82" s="49">
        <f t="shared" si="1"/>
        <v>163855680</v>
      </c>
      <c r="I82" s="64">
        <v>14145</v>
      </c>
    </row>
    <row r="83" spans="1:9" x14ac:dyDescent="0.2">
      <c r="A83" s="63">
        <v>11677</v>
      </c>
      <c r="B83" s="64">
        <v>45867</v>
      </c>
      <c r="C83" s="63">
        <v>1</v>
      </c>
      <c r="D83" s="63" t="s">
        <v>8</v>
      </c>
      <c r="E83" s="63"/>
      <c r="F83" s="63"/>
      <c r="G83" s="63"/>
      <c r="H83" s="49">
        <f t="shared" si="1"/>
        <v>165346320</v>
      </c>
      <c r="I83" s="64">
        <v>14160</v>
      </c>
    </row>
    <row r="84" spans="1:9" x14ac:dyDescent="0.2">
      <c r="A84" s="63">
        <v>11850</v>
      </c>
      <c r="B84" s="64">
        <v>45852</v>
      </c>
      <c r="C84" s="63">
        <v>1</v>
      </c>
      <c r="D84" s="63" t="s">
        <v>33</v>
      </c>
      <c r="E84" s="64">
        <v>45866</v>
      </c>
      <c r="F84" s="64">
        <v>45867</v>
      </c>
      <c r="G84" s="64">
        <v>45881</v>
      </c>
      <c r="H84" s="49">
        <f t="shared" si="1"/>
        <v>168684750</v>
      </c>
      <c r="I84" s="64">
        <v>14235</v>
      </c>
    </row>
    <row r="85" spans="1:9" x14ac:dyDescent="0.2">
      <c r="A85" s="63">
        <v>11874</v>
      </c>
      <c r="B85" s="64">
        <v>45806</v>
      </c>
      <c r="C85" s="63">
        <v>1</v>
      </c>
      <c r="D85" s="63" t="s">
        <v>31</v>
      </c>
      <c r="E85" s="64">
        <v>45814</v>
      </c>
      <c r="F85" s="63"/>
      <c r="G85" s="63"/>
      <c r="H85" s="49">
        <f t="shared" si="1"/>
        <v>169299492</v>
      </c>
      <c r="I85" s="64">
        <v>14258</v>
      </c>
    </row>
    <row r="86" spans="1:9" x14ac:dyDescent="0.2">
      <c r="A86" s="63">
        <v>11925</v>
      </c>
      <c r="B86" s="64">
        <v>45854</v>
      </c>
      <c r="C86" s="63">
        <v>1</v>
      </c>
      <c r="D86" s="63" t="s">
        <v>8</v>
      </c>
      <c r="E86" s="64">
        <v>45861</v>
      </c>
      <c r="F86" s="63"/>
      <c r="G86" s="63"/>
      <c r="H86" s="49">
        <f t="shared" si="1"/>
        <v>170014725</v>
      </c>
      <c r="I86" s="64">
        <v>14257</v>
      </c>
    </row>
    <row r="87" spans="1:9" x14ac:dyDescent="0.2">
      <c r="A87" s="63">
        <v>11932</v>
      </c>
      <c r="B87" s="64">
        <v>45870</v>
      </c>
      <c r="C87" s="63">
        <v>1</v>
      </c>
      <c r="D87" s="63" t="s">
        <v>32</v>
      </c>
      <c r="E87" s="63"/>
      <c r="F87" s="63"/>
      <c r="G87" s="63"/>
      <c r="H87" s="49">
        <f t="shared" si="1"/>
        <v>170007136</v>
      </c>
      <c r="I87" s="64">
        <v>14248</v>
      </c>
    </row>
    <row r="88" spans="1:9" x14ac:dyDescent="0.2">
      <c r="A88" s="63">
        <v>12008</v>
      </c>
      <c r="B88" s="64">
        <v>45870</v>
      </c>
      <c r="C88" s="63">
        <v>1</v>
      </c>
      <c r="D88" s="63" t="s">
        <v>31</v>
      </c>
      <c r="E88" s="63"/>
      <c r="F88" s="63"/>
      <c r="G88" s="63"/>
      <c r="H88" s="49">
        <f t="shared" si="1"/>
        <v>171654360</v>
      </c>
      <c r="I88" s="64">
        <v>14295</v>
      </c>
    </row>
    <row r="89" spans="1:9" x14ac:dyDescent="0.2">
      <c r="A89" s="63">
        <v>12173</v>
      </c>
      <c r="B89" s="64">
        <v>45875</v>
      </c>
      <c r="C89" s="63">
        <v>1</v>
      </c>
      <c r="D89" s="63" t="s">
        <v>31</v>
      </c>
      <c r="E89" s="63"/>
      <c r="F89" s="63"/>
      <c r="G89" s="63"/>
      <c r="H89" s="49">
        <f t="shared" si="1"/>
        <v>178650948</v>
      </c>
      <c r="I89" s="64">
        <v>14676</v>
      </c>
    </row>
    <row r="90" spans="1:9" x14ac:dyDescent="0.2">
      <c r="A90" s="63">
        <v>12269</v>
      </c>
      <c r="B90" s="64">
        <v>45870</v>
      </c>
      <c r="C90" s="63">
        <v>1</v>
      </c>
      <c r="D90" s="63" t="s">
        <v>8</v>
      </c>
      <c r="E90" s="63"/>
      <c r="F90" s="63"/>
      <c r="G90" s="63"/>
      <c r="H90" s="49">
        <f t="shared" si="1"/>
        <v>176465027</v>
      </c>
      <c r="I90" s="64">
        <v>14383</v>
      </c>
    </row>
    <row r="91" spans="1:9" x14ac:dyDescent="0.2">
      <c r="A91" s="63">
        <v>12350</v>
      </c>
      <c r="B91" s="64">
        <v>45870</v>
      </c>
      <c r="C91" s="63">
        <v>1</v>
      </c>
      <c r="D91" s="63" t="s">
        <v>33</v>
      </c>
      <c r="E91" s="63"/>
      <c r="F91" s="63"/>
      <c r="G91" s="63"/>
      <c r="H91" s="49">
        <f t="shared" si="1"/>
        <v>177914100</v>
      </c>
      <c r="I91" s="64">
        <v>14406</v>
      </c>
    </row>
    <row r="92" spans="1:9" x14ac:dyDescent="0.2">
      <c r="A92" s="63">
        <v>12474</v>
      </c>
      <c r="B92" s="64">
        <v>45847</v>
      </c>
      <c r="C92" s="63">
        <v>1</v>
      </c>
      <c r="D92" s="63" t="s">
        <v>32</v>
      </c>
      <c r="E92" s="64">
        <v>45870</v>
      </c>
      <c r="F92" s="64">
        <v>45869</v>
      </c>
      <c r="G92" s="64">
        <v>45888</v>
      </c>
      <c r="H92" s="49">
        <f t="shared" si="1"/>
        <v>179974872</v>
      </c>
      <c r="I92" s="64">
        <v>14428</v>
      </c>
    </row>
    <row r="93" spans="1:9" x14ac:dyDescent="0.2">
      <c r="A93" s="63">
        <v>12486</v>
      </c>
      <c r="B93" s="64">
        <v>45870</v>
      </c>
      <c r="C93" s="63">
        <v>1</v>
      </c>
      <c r="D93" s="63" t="s">
        <v>33</v>
      </c>
      <c r="E93" s="63"/>
      <c r="F93" s="63"/>
      <c r="G93" s="63"/>
      <c r="H93" s="49">
        <f t="shared" si="1"/>
        <v>180472644</v>
      </c>
      <c r="I93" s="64">
        <v>14454</v>
      </c>
    </row>
    <row r="94" spans="1:9" x14ac:dyDescent="0.2">
      <c r="A94" s="63">
        <v>12669</v>
      </c>
      <c r="B94" s="64">
        <v>45868</v>
      </c>
      <c r="C94" s="63">
        <v>1</v>
      </c>
      <c r="D94" s="63" t="s">
        <v>32</v>
      </c>
      <c r="E94" s="63"/>
      <c r="F94" s="63"/>
      <c r="G94" s="63"/>
      <c r="H94" s="49">
        <f t="shared" si="1"/>
        <v>183941211</v>
      </c>
      <c r="I94" s="64">
        <v>14519</v>
      </c>
    </row>
    <row r="95" spans="1:9" x14ac:dyDescent="0.2">
      <c r="A95" s="63">
        <v>12927</v>
      </c>
      <c r="B95" s="64">
        <v>45841</v>
      </c>
      <c r="C95" s="63">
        <v>1</v>
      </c>
      <c r="D95" s="63" t="s">
        <v>31</v>
      </c>
      <c r="E95" s="64">
        <v>45852</v>
      </c>
      <c r="F95" s="63"/>
      <c r="G95" s="63"/>
      <c r="H95" s="49">
        <f t="shared" si="1"/>
        <v>188643711</v>
      </c>
      <c r="I95" s="64">
        <v>14593</v>
      </c>
    </row>
    <row r="96" spans="1:9" x14ac:dyDescent="0.2">
      <c r="A96" s="63">
        <v>12932</v>
      </c>
      <c r="B96" s="64">
        <v>45862</v>
      </c>
      <c r="C96" s="63">
        <v>1</v>
      </c>
      <c r="D96" s="63" t="s">
        <v>8</v>
      </c>
      <c r="E96" s="64">
        <v>45868</v>
      </c>
      <c r="F96" s="63"/>
      <c r="G96" s="63"/>
      <c r="H96" s="49">
        <f t="shared" si="1"/>
        <v>188949452</v>
      </c>
      <c r="I96" s="64">
        <v>14611</v>
      </c>
    </row>
    <row r="97" spans="1:9" x14ac:dyDescent="0.2">
      <c r="A97" s="63">
        <v>13007</v>
      </c>
      <c r="B97" s="64">
        <v>45853</v>
      </c>
      <c r="C97" s="63">
        <v>1</v>
      </c>
      <c r="D97" s="63" t="s">
        <v>31</v>
      </c>
      <c r="E97" s="64">
        <v>45864</v>
      </c>
      <c r="F97" s="64">
        <v>45870</v>
      </c>
      <c r="G97" s="64">
        <v>45890</v>
      </c>
      <c r="H97" s="49">
        <f t="shared" si="1"/>
        <v>190058284</v>
      </c>
      <c r="I97" s="64">
        <v>14612</v>
      </c>
    </row>
    <row r="98" spans="1:9" x14ac:dyDescent="0.2">
      <c r="A98" s="63">
        <v>13023</v>
      </c>
      <c r="B98" s="64">
        <v>45870</v>
      </c>
      <c r="C98" s="63">
        <v>1</v>
      </c>
      <c r="D98" s="63" t="s">
        <v>31</v>
      </c>
      <c r="E98" s="63"/>
      <c r="F98" s="63"/>
      <c r="G98" s="63"/>
      <c r="H98" s="49">
        <f t="shared" si="1"/>
        <v>190422306</v>
      </c>
      <c r="I98" s="64">
        <v>14622</v>
      </c>
    </row>
    <row r="99" spans="1:9" x14ac:dyDescent="0.2">
      <c r="A99" s="63">
        <v>13046</v>
      </c>
      <c r="B99" s="64">
        <v>45854</v>
      </c>
      <c r="C99" s="63">
        <v>1</v>
      </c>
      <c r="D99" s="63" t="s">
        <v>32</v>
      </c>
      <c r="E99" s="64">
        <v>45867</v>
      </c>
      <c r="F99" s="64">
        <v>45868</v>
      </c>
      <c r="G99" s="64">
        <v>45888</v>
      </c>
      <c r="H99" s="49">
        <f t="shared" si="1"/>
        <v>190745566</v>
      </c>
      <c r="I99" s="64">
        <v>14621</v>
      </c>
    </row>
    <row r="100" spans="1:9" x14ac:dyDescent="0.2">
      <c r="A100" s="63">
        <v>13065</v>
      </c>
      <c r="B100" s="64">
        <v>45866</v>
      </c>
      <c r="C100" s="63">
        <v>1</v>
      </c>
      <c r="D100" s="63" t="s">
        <v>8</v>
      </c>
      <c r="E100" s="63"/>
      <c r="F100" s="63"/>
      <c r="G100" s="63"/>
      <c r="H100" s="49">
        <f t="shared" si="1"/>
        <v>191140950</v>
      </c>
      <c r="I100" s="64">
        <v>14630</v>
      </c>
    </row>
    <row r="101" spans="1:9" x14ac:dyDescent="0.2">
      <c r="A101" s="63">
        <v>13300</v>
      </c>
      <c r="B101" s="64">
        <v>45870</v>
      </c>
      <c r="C101" s="63">
        <v>1</v>
      </c>
      <c r="D101" s="63" t="s">
        <v>31</v>
      </c>
      <c r="E101" s="63"/>
      <c r="F101" s="63"/>
      <c r="G101" s="63"/>
      <c r="H101" s="49">
        <f t="shared" si="1"/>
        <v>195137600</v>
      </c>
      <c r="I101" s="64">
        <v>14672</v>
      </c>
    </row>
    <row r="102" spans="1:9" x14ac:dyDescent="0.2">
      <c r="A102" s="63">
        <v>13309</v>
      </c>
      <c r="B102" s="64">
        <v>45852</v>
      </c>
      <c r="C102" s="63">
        <v>1</v>
      </c>
      <c r="D102" s="63" t="s">
        <v>8</v>
      </c>
      <c r="E102" s="64">
        <v>45856</v>
      </c>
      <c r="F102" s="64">
        <v>45868</v>
      </c>
      <c r="G102" s="64">
        <v>45881</v>
      </c>
      <c r="H102" s="49">
        <f t="shared" si="1"/>
        <v>195402738</v>
      </c>
      <c r="I102" s="64">
        <v>14682</v>
      </c>
    </row>
    <row r="103" spans="1:9" x14ac:dyDescent="0.2">
      <c r="A103" s="63">
        <v>15446</v>
      </c>
      <c r="B103" s="64">
        <v>45847</v>
      </c>
      <c r="C103" s="63">
        <v>1</v>
      </c>
      <c r="D103" s="63" t="s">
        <v>31</v>
      </c>
      <c r="E103" s="64">
        <v>45854</v>
      </c>
      <c r="F103" s="64">
        <v>45873</v>
      </c>
      <c r="G103" s="64">
        <v>45888</v>
      </c>
      <c r="H103" s="49">
        <f t="shared" si="1"/>
        <v>227349674</v>
      </c>
      <c r="I103" s="64">
        <v>14719</v>
      </c>
    </row>
    <row r="104" spans="1:9" x14ac:dyDescent="0.2">
      <c r="A104" s="63">
        <v>18614</v>
      </c>
      <c r="B104" s="64">
        <v>45855</v>
      </c>
      <c r="C104" s="63">
        <v>1</v>
      </c>
      <c r="D104" s="63" t="s">
        <v>8</v>
      </c>
      <c r="E104" s="64">
        <v>45863</v>
      </c>
      <c r="F104" s="64">
        <v>45869</v>
      </c>
      <c r="G104" s="64">
        <v>45888</v>
      </c>
      <c r="H104" s="49">
        <f t="shared" si="1"/>
        <v>275989778</v>
      </c>
      <c r="I104" s="64">
        <v>14827</v>
      </c>
    </row>
    <row r="105" spans="1:9" x14ac:dyDescent="0.2">
      <c r="A105" s="63">
        <v>19307</v>
      </c>
      <c r="B105" s="64">
        <v>45856</v>
      </c>
      <c r="C105" s="63">
        <v>1</v>
      </c>
      <c r="D105" s="63" t="s">
        <v>8</v>
      </c>
      <c r="E105" s="64">
        <v>45875</v>
      </c>
      <c r="F105" s="64">
        <v>45874</v>
      </c>
      <c r="G105" s="64">
        <v>45890</v>
      </c>
      <c r="H105" s="49">
        <f t="shared" si="1"/>
        <v>286805485</v>
      </c>
      <c r="I105" s="64">
        <v>14855</v>
      </c>
    </row>
    <row r="106" spans="1:9" x14ac:dyDescent="0.2">
      <c r="A106" s="63">
        <v>21576</v>
      </c>
      <c r="B106" s="64">
        <v>45845</v>
      </c>
      <c r="C106" s="63">
        <v>1</v>
      </c>
      <c r="D106" s="63" t="s">
        <v>31</v>
      </c>
      <c r="E106" s="64">
        <v>45852</v>
      </c>
      <c r="F106" s="63"/>
      <c r="G106" s="63"/>
      <c r="H106" s="49">
        <f t="shared" si="1"/>
        <v>321892344</v>
      </c>
      <c r="I106" s="64">
        <v>14919</v>
      </c>
    </row>
    <row r="107" spans="1:9" x14ac:dyDescent="0.2">
      <c r="A107" s="63">
        <v>23721</v>
      </c>
      <c r="B107" s="64">
        <v>45810</v>
      </c>
      <c r="C107" s="63">
        <v>1</v>
      </c>
      <c r="D107" s="63" t="s">
        <v>31</v>
      </c>
      <c r="E107" s="64">
        <v>45820</v>
      </c>
      <c r="F107" s="63"/>
      <c r="G107" s="63"/>
      <c r="H107" s="49">
        <f t="shared" si="1"/>
        <v>355269417</v>
      </c>
      <c r="I107" s="64">
        <v>14977</v>
      </c>
    </row>
    <row r="108" spans="1:9" x14ac:dyDescent="0.2">
      <c r="A108" s="63">
        <v>23994</v>
      </c>
      <c r="B108" s="64">
        <v>45868</v>
      </c>
      <c r="C108" s="63">
        <v>1</v>
      </c>
      <c r="D108" s="63" t="s">
        <v>8</v>
      </c>
      <c r="E108" s="63"/>
      <c r="F108" s="63"/>
      <c r="G108" s="63"/>
      <c r="H108" s="49">
        <f t="shared" si="1"/>
        <v>359406126</v>
      </c>
      <c r="I108" s="64">
        <v>14979</v>
      </c>
    </row>
    <row r="109" spans="1:9" x14ac:dyDescent="0.2">
      <c r="A109" s="63">
        <v>24174</v>
      </c>
      <c r="B109" s="64">
        <v>45855</v>
      </c>
      <c r="C109" s="63">
        <v>1</v>
      </c>
      <c r="D109" s="63" t="s">
        <v>8</v>
      </c>
      <c r="E109" s="64">
        <v>45862</v>
      </c>
      <c r="F109" s="63"/>
      <c r="G109" s="63"/>
      <c r="H109" s="49">
        <f t="shared" si="1"/>
        <v>362199042</v>
      </c>
      <c r="I109" s="64">
        <v>14983</v>
      </c>
    </row>
    <row r="110" spans="1:9" x14ac:dyDescent="0.2">
      <c r="A110" s="63">
        <v>24513</v>
      </c>
      <c r="B110" s="64">
        <v>45874</v>
      </c>
      <c r="C110" s="63">
        <v>1</v>
      </c>
      <c r="D110" s="63" t="s">
        <v>31</v>
      </c>
      <c r="E110" s="63"/>
      <c r="F110" s="63"/>
      <c r="G110" s="63"/>
      <c r="H110" s="49">
        <f t="shared" si="1"/>
        <v>367523409</v>
      </c>
      <c r="I110" s="64">
        <v>14993</v>
      </c>
    </row>
    <row r="111" spans="1:9" x14ac:dyDescent="0.2">
      <c r="A111" s="63">
        <v>26179</v>
      </c>
      <c r="B111" s="64">
        <v>45842</v>
      </c>
      <c r="C111" s="63">
        <v>1</v>
      </c>
      <c r="D111" s="63" t="s">
        <v>8</v>
      </c>
      <c r="E111" s="64">
        <v>45867</v>
      </c>
      <c r="F111" s="64">
        <v>45853</v>
      </c>
      <c r="G111" s="64">
        <v>45881</v>
      </c>
      <c r="H111" s="49">
        <f t="shared" si="1"/>
        <v>562089309</v>
      </c>
      <c r="I111" s="64">
        <v>21471</v>
      </c>
    </row>
    <row r="112" spans="1:9" x14ac:dyDescent="0.2">
      <c r="A112" s="63">
        <v>26773</v>
      </c>
      <c r="B112" s="64">
        <v>45870</v>
      </c>
      <c r="C112" s="63">
        <v>1</v>
      </c>
      <c r="D112" s="63" t="s">
        <v>31</v>
      </c>
      <c r="E112" s="63"/>
      <c r="F112" s="63"/>
      <c r="G112" s="63"/>
      <c r="H112" s="49">
        <f t="shared" si="1"/>
        <v>403094288</v>
      </c>
      <c r="I112" s="64">
        <v>15056</v>
      </c>
    </row>
    <row r="113" spans="1:9" x14ac:dyDescent="0.2">
      <c r="A113" s="63">
        <v>28704</v>
      </c>
      <c r="B113" s="64">
        <v>45845</v>
      </c>
      <c r="C113" s="63">
        <v>1</v>
      </c>
      <c r="D113" s="63" t="s">
        <v>31</v>
      </c>
      <c r="E113" s="64">
        <v>45863</v>
      </c>
      <c r="F113" s="64">
        <v>45863</v>
      </c>
      <c r="G113" s="64">
        <v>45881</v>
      </c>
      <c r="H113" s="49">
        <f t="shared" si="1"/>
        <v>433832256</v>
      </c>
      <c r="I113" s="64">
        <v>15114</v>
      </c>
    </row>
    <row r="114" spans="1:9" x14ac:dyDescent="0.2">
      <c r="A114" s="63">
        <v>30270</v>
      </c>
      <c r="B114" s="64">
        <v>45855</v>
      </c>
      <c r="C114" s="63">
        <v>1</v>
      </c>
      <c r="D114" s="63" t="s">
        <v>8</v>
      </c>
      <c r="E114" s="64">
        <v>45860</v>
      </c>
      <c r="F114" s="63"/>
      <c r="G114" s="63"/>
      <c r="H114" s="49">
        <f t="shared" si="1"/>
        <v>459044550</v>
      </c>
      <c r="I114" s="64">
        <v>15165</v>
      </c>
    </row>
    <row r="115" spans="1:9" x14ac:dyDescent="0.2">
      <c r="A115" s="63">
        <v>31120</v>
      </c>
      <c r="B115" s="64">
        <v>45846</v>
      </c>
      <c r="C115" s="63">
        <v>1</v>
      </c>
      <c r="D115" s="63" t="s">
        <v>31</v>
      </c>
      <c r="E115" s="63"/>
      <c r="F115" s="64">
        <v>45866</v>
      </c>
      <c r="G115" s="63"/>
      <c r="H115" s="49">
        <f t="shared" si="1"/>
        <v>351033600</v>
      </c>
      <c r="I115" s="64">
        <v>11280</v>
      </c>
    </row>
    <row r="116" spans="1:9" x14ac:dyDescent="0.2">
      <c r="A116" s="63">
        <v>31781</v>
      </c>
      <c r="B116" s="64">
        <v>45870</v>
      </c>
      <c r="C116" s="63">
        <v>1</v>
      </c>
      <c r="D116" s="63" t="s">
        <v>31</v>
      </c>
      <c r="E116" s="64">
        <v>45874</v>
      </c>
      <c r="F116" s="63"/>
      <c r="G116" s="63"/>
      <c r="H116" s="49">
        <f t="shared" si="1"/>
        <v>483293667</v>
      </c>
      <c r="I116" s="64">
        <v>15207</v>
      </c>
    </row>
    <row r="117" spans="1:9" x14ac:dyDescent="0.2">
      <c r="A117" s="63">
        <v>32193</v>
      </c>
      <c r="B117" s="64">
        <v>45874</v>
      </c>
      <c r="C117" s="63">
        <v>1</v>
      </c>
      <c r="D117" s="63" t="s">
        <v>32</v>
      </c>
      <c r="E117" s="63"/>
      <c r="F117" s="63"/>
      <c r="G117" s="63"/>
      <c r="H117" s="49">
        <f t="shared" si="1"/>
        <v>489880881</v>
      </c>
      <c r="I117" s="64">
        <v>15217</v>
      </c>
    </row>
    <row r="118" spans="1:9" x14ac:dyDescent="0.2">
      <c r="A118" s="63">
        <v>34249</v>
      </c>
      <c r="B118" s="64">
        <v>45874</v>
      </c>
      <c r="C118" s="63">
        <v>1</v>
      </c>
      <c r="D118" s="63" t="s">
        <v>31</v>
      </c>
      <c r="E118" s="63"/>
      <c r="F118" s="63"/>
      <c r="G118" s="63"/>
      <c r="H118" s="49">
        <f t="shared" si="1"/>
        <v>522742487</v>
      </c>
      <c r="I118" s="64">
        <v>15263</v>
      </c>
    </row>
    <row r="119" spans="1:9" x14ac:dyDescent="0.2">
      <c r="A119" s="63">
        <v>35469</v>
      </c>
      <c r="B119" s="64">
        <v>45863</v>
      </c>
      <c r="C119" s="63">
        <v>1</v>
      </c>
      <c r="D119" s="63" t="s">
        <v>8</v>
      </c>
      <c r="E119" s="64">
        <v>45868</v>
      </c>
      <c r="F119" s="63"/>
      <c r="G119" s="63"/>
      <c r="H119" s="49">
        <f t="shared" si="1"/>
        <v>542640231</v>
      </c>
      <c r="I119" s="64">
        <v>15299</v>
      </c>
    </row>
    <row r="120" spans="1:9" x14ac:dyDescent="0.2">
      <c r="A120" s="63">
        <v>35816</v>
      </c>
      <c r="B120" s="64">
        <v>45841</v>
      </c>
      <c r="C120" s="63">
        <v>1</v>
      </c>
      <c r="D120" s="63" t="s">
        <v>31</v>
      </c>
      <c r="E120" s="64">
        <v>45848</v>
      </c>
      <c r="F120" s="64">
        <v>45869</v>
      </c>
      <c r="G120" s="64">
        <v>45881</v>
      </c>
      <c r="H120" s="49">
        <f t="shared" si="1"/>
        <v>548378776</v>
      </c>
      <c r="I120" s="64">
        <v>15311</v>
      </c>
    </row>
    <row r="121" spans="1:9" x14ac:dyDescent="0.2">
      <c r="A121" s="63">
        <v>35832</v>
      </c>
      <c r="B121" s="64">
        <v>45803</v>
      </c>
      <c r="C121" s="63">
        <v>1</v>
      </c>
      <c r="D121" s="63" t="s">
        <v>31</v>
      </c>
      <c r="E121" s="64">
        <v>45819</v>
      </c>
      <c r="F121" s="64">
        <v>45870</v>
      </c>
      <c r="G121" s="64">
        <v>45888</v>
      </c>
      <c r="H121" s="49">
        <f t="shared" si="1"/>
        <v>532786008</v>
      </c>
      <c r="I121" s="64">
        <v>14869</v>
      </c>
    </row>
    <row r="122" spans="1:9" x14ac:dyDescent="0.2">
      <c r="A122" s="63">
        <v>37937</v>
      </c>
      <c r="B122" s="64">
        <v>45869</v>
      </c>
      <c r="C122" s="63">
        <v>1</v>
      </c>
      <c r="D122" s="63" t="s">
        <v>8</v>
      </c>
      <c r="E122" s="63"/>
      <c r="F122" s="63"/>
      <c r="G122" s="63"/>
      <c r="H122" s="49">
        <f t="shared" si="1"/>
        <v>582939942</v>
      </c>
      <c r="I122" s="64">
        <v>15366</v>
      </c>
    </row>
    <row r="123" spans="1:9" x14ac:dyDescent="0.2">
      <c r="A123" s="63">
        <v>39370</v>
      </c>
      <c r="B123" s="64">
        <v>45870</v>
      </c>
      <c r="C123" s="63">
        <v>1</v>
      </c>
      <c r="D123" s="63" t="s">
        <v>31</v>
      </c>
      <c r="E123" s="63"/>
      <c r="F123" s="63"/>
      <c r="G123" s="63"/>
      <c r="H123" s="49">
        <f t="shared" si="1"/>
        <v>653817590</v>
      </c>
      <c r="I123" s="64">
        <v>16607</v>
      </c>
    </row>
    <row r="124" spans="1:9" x14ac:dyDescent="0.2">
      <c r="A124" s="63">
        <v>39768</v>
      </c>
      <c r="B124" s="64">
        <v>45868</v>
      </c>
      <c r="C124" s="63">
        <v>1</v>
      </c>
      <c r="D124" s="63" t="s">
        <v>8</v>
      </c>
      <c r="E124" s="64">
        <v>45870</v>
      </c>
      <c r="F124" s="63"/>
      <c r="G124" s="63"/>
      <c r="H124" s="49">
        <f t="shared" si="1"/>
        <v>612785112</v>
      </c>
      <c r="I124" s="64">
        <v>15409</v>
      </c>
    </row>
    <row r="125" spans="1:9" x14ac:dyDescent="0.2">
      <c r="A125" s="63">
        <v>40063</v>
      </c>
      <c r="B125" s="64">
        <v>45870</v>
      </c>
      <c r="C125" s="63">
        <v>1</v>
      </c>
      <c r="D125" s="63" t="s">
        <v>31</v>
      </c>
      <c r="E125" s="63"/>
      <c r="F125" s="63"/>
      <c r="G125" s="63"/>
      <c r="H125" s="49">
        <f t="shared" si="1"/>
        <v>617771460</v>
      </c>
      <c r="I125" s="64">
        <v>15420</v>
      </c>
    </row>
    <row r="126" spans="1:9" x14ac:dyDescent="0.2">
      <c r="A126" s="63">
        <v>40105</v>
      </c>
      <c r="B126" s="64">
        <v>45839</v>
      </c>
      <c r="C126" s="63">
        <v>1</v>
      </c>
      <c r="D126" s="63" t="s">
        <v>8</v>
      </c>
      <c r="E126" s="64">
        <v>45845</v>
      </c>
      <c r="F126" s="64">
        <v>45867</v>
      </c>
      <c r="G126" s="64">
        <v>45881</v>
      </c>
      <c r="H126" s="49">
        <f t="shared" si="1"/>
        <v>618539415</v>
      </c>
      <c r="I126" s="64">
        <v>15423</v>
      </c>
    </row>
    <row r="127" spans="1:9" x14ac:dyDescent="0.2">
      <c r="A127" s="63">
        <v>40261</v>
      </c>
      <c r="B127" s="64">
        <v>45847</v>
      </c>
      <c r="C127" s="63">
        <v>1</v>
      </c>
      <c r="D127" s="63" t="s">
        <v>8</v>
      </c>
      <c r="E127" s="64">
        <v>45868</v>
      </c>
      <c r="F127" s="64">
        <v>45866</v>
      </c>
      <c r="G127" s="64">
        <v>45888</v>
      </c>
      <c r="H127" s="49">
        <f t="shared" si="1"/>
        <v>621227230</v>
      </c>
      <c r="I127" s="64">
        <v>15430</v>
      </c>
    </row>
    <row r="128" spans="1:9" x14ac:dyDescent="0.2">
      <c r="A128" s="63">
        <v>42184</v>
      </c>
      <c r="B128" s="64">
        <v>45870</v>
      </c>
      <c r="C128" s="63">
        <v>1</v>
      </c>
      <c r="D128" s="63" t="s">
        <v>33</v>
      </c>
      <c r="E128" s="63"/>
      <c r="F128" s="63"/>
      <c r="G128" s="63"/>
      <c r="H128" s="49">
        <f t="shared" si="1"/>
        <v>653092688</v>
      </c>
      <c r="I128" s="64">
        <v>15482</v>
      </c>
    </row>
    <row r="129" spans="1:9" x14ac:dyDescent="0.2">
      <c r="A129" s="63">
        <v>43802</v>
      </c>
      <c r="B129" s="64">
        <v>45840</v>
      </c>
      <c r="C129" s="63">
        <v>1</v>
      </c>
      <c r="D129" s="63" t="s">
        <v>32</v>
      </c>
      <c r="E129" s="64">
        <v>45849</v>
      </c>
      <c r="F129" s="64">
        <v>45869</v>
      </c>
      <c r="G129" s="64">
        <v>45881</v>
      </c>
      <c r="H129" s="49">
        <f t="shared" si="1"/>
        <v>680376466</v>
      </c>
      <c r="I129" s="64">
        <v>15533</v>
      </c>
    </row>
    <row r="130" spans="1:9" x14ac:dyDescent="0.2">
      <c r="A130" s="63">
        <v>43935</v>
      </c>
      <c r="B130" s="64">
        <v>45874</v>
      </c>
      <c r="C130" s="63">
        <v>1</v>
      </c>
      <c r="D130" s="63" t="s">
        <v>33</v>
      </c>
      <c r="E130" s="63"/>
      <c r="F130" s="63"/>
      <c r="G130" s="63"/>
      <c r="H130" s="49">
        <f t="shared" si="1"/>
        <v>682574160</v>
      </c>
      <c r="I130" s="64">
        <v>15536</v>
      </c>
    </row>
    <row r="131" spans="1:9" x14ac:dyDescent="0.2">
      <c r="A131" s="63">
        <v>44925</v>
      </c>
      <c r="B131" s="64">
        <v>45863</v>
      </c>
      <c r="C131" s="63">
        <v>1</v>
      </c>
      <c r="D131" s="63" t="s">
        <v>8</v>
      </c>
      <c r="E131" s="64">
        <v>45867</v>
      </c>
      <c r="F131" s="63"/>
      <c r="G131" s="63"/>
      <c r="H131" s="49">
        <f t="shared" ref="H131:H194" si="2">A131*I131</f>
        <v>699527175</v>
      </c>
      <c r="I131" s="64">
        <v>15571</v>
      </c>
    </row>
    <row r="132" spans="1:9" x14ac:dyDescent="0.2">
      <c r="A132" s="63">
        <v>45112</v>
      </c>
      <c r="B132" s="64">
        <v>45875</v>
      </c>
      <c r="C132" s="63">
        <v>1</v>
      </c>
      <c r="D132" s="63" t="s">
        <v>31</v>
      </c>
      <c r="E132" s="63"/>
      <c r="F132" s="63"/>
      <c r="G132" s="63"/>
      <c r="H132" s="49">
        <f t="shared" si="2"/>
        <v>702709624</v>
      </c>
      <c r="I132" s="64">
        <v>15577</v>
      </c>
    </row>
    <row r="133" spans="1:9" x14ac:dyDescent="0.2">
      <c r="A133" s="63">
        <v>45294</v>
      </c>
      <c r="B133" s="64">
        <v>45875</v>
      </c>
      <c r="C133" s="63">
        <v>1</v>
      </c>
      <c r="D133" s="63" t="s">
        <v>31</v>
      </c>
      <c r="E133" s="63"/>
      <c r="F133" s="63"/>
      <c r="G133" s="63"/>
      <c r="H133" s="49">
        <f t="shared" si="2"/>
        <v>705771108</v>
      </c>
      <c r="I133" s="64">
        <v>15582</v>
      </c>
    </row>
    <row r="134" spans="1:9" x14ac:dyDescent="0.2">
      <c r="A134" s="63">
        <v>45542</v>
      </c>
      <c r="B134" s="64">
        <v>45841</v>
      </c>
      <c r="C134" s="63">
        <v>1</v>
      </c>
      <c r="D134" s="63" t="s">
        <v>8</v>
      </c>
      <c r="E134" s="64">
        <v>45858</v>
      </c>
      <c r="F134" s="64">
        <v>45863</v>
      </c>
      <c r="G134" s="64">
        <v>45881</v>
      </c>
      <c r="H134" s="49">
        <f t="shared" si="2"/>
        <v>709817612</v>
      </c>
      <c r="I134" s="64">
        <v>15586</v>
      </c>
    </row>
    <row r="135" spans="1:9" x14ac:dyDescent="0.2">
      <c r="A135" s="63">
        <v>45633</v>
      </c>
      <c r="B135" s="64">
        <v>45870</v>
      </c>
      <c r="C135" s="63">
        <v>1</v>
      </c>
      <c r="D135" s="63" t="s">
        <v>33</v>
      </c>
      <c r="E135" s="63"/>
      <c r="F135" s="63"/>
      <c r="G135" s="63"/>
      <c r="H135" s="49">
        <f t="shared" si="2"/>
        <v>711418470</v>
      </c>
      <c r="I135" s="64">
        <v>15590</v>
      </c>
    </row>
    <row r="136" spans="1:9" x14ac:dyDescent="0.2">
      <c r="A136" s="63">
        <v>45674</v>
      </c>
      <c r="B136" s="64">
        <v>45873</v>
      </c>
      <c r="C136" s="63">
        <v>1</v>
      </c>
      <c r="D136" s="63" t="s">
        <v>31</v>
      </c>
      <c r="E136" s="63"/>
      <c r="F136" s="63"/>
      <c r="G136" s="63"/>
      <c r="H136" s="49">
        <f t="shared" si="2"/>
        <v>712057660</v>
      </c>
      <c r="I136" s="64">
        <v>15590</v>
      </c>
    </row>
    <row r="137" spans="1:9" x14ac:dyDescent="0.2">
      <c r="A137" s="63">
        <v>46623</v>
      </c>
      <c r="B137" s="64">
        <v>45860</v>
      </c>
      <c r="C137" s="63">
        <v>1</v>
      </c>
      <c r="D137" s="63" t="s">
        <v>8</v>
      </c>
      <c r="E137" s="64">
        <v>45867</v>
      </c>
      <c r="F137" s="64">
        <v>45870</v>
      </c>
      <c r="G137" s="64">
        <v>45888</v>
      </c>
      <c r="H137" s="49">
        <f t="shared" si="2"/>
        <v>728437752</v>
      </c>
      <c r="I137" s="64">
        <v>15624</v>
      </c>
    </row>
    <row r="138" spans="1:9" x14ac:dyDescent="0.2">
      <c r="A138" s="63">
        <v>46763</v>
      </c>
      <c r="B138" s="64">
        <v>45819</v>
      </c>
      <c r="C138" s="63">
        <v>1</v>
      </c>
      <c r="D138" s="63" t="s">
        <v>8</v>
      </c>
      <c r="E138" s="64">
        <v>45826</v>
      </c>
      <c r="F138" s="64">
        <v>45868</v>
      </c>
      <c r="G138" s="64">
        <v>45881</v>
      </c>
      <c r="H138" s="49">
        <f t="shared" si="2"/>
        <v>730905690</v>
      </c>
      <c r="I138" s="64">
        <v>15630</v>
      </c>
    </row>
    <row r="139" spans="1:9" x14ac:dyDescent="0.2">
      <c r="A139" s="63">
        <v>47324</v>
      </c>
      <c r="B139" s="64">
        <v>45853</v>
      </c>
      <c r="C139" s="63">
        <v>1</v>
      </c>
      <c r="D139" s="63" t="s">
        <v>8</v>
      </c>
      <c r="E139" s="64">
        <v>45861</v>
      </c>
      <c r="F139" s="63"/>
      <c r="G139" s="63"/>
      <c r="H139" s="49">
        <f t="shared" si="2"/>
        <v>740431304</v>
      </c>
      <c r="I139" s="64">
        <v>15646</v>
      </c>
    </row>
    <row r="140" spans="1:9" x14ac:dyDescent="0.2">
      <c r="A140" s="63">
        <v>47654</v>
      </c>
      <c r="B140" s="64">
        <v>45852</v>
      </c>
      <c r="C140" s="63">
        <v>1</v>
      </c>
      <c r="D140" s="63" t="s">
        <v>8</v>
      </c>
      <c r="E140" s="64">
        <v>45857</v>
      </c>
      <c r="F140" s="64">
        <v>45862</v>
      </c>
      <c r="G140" s="64">
        <v>45881</v>
      </c>
      <c r="H140" s="49">
        <f t="shared" si="2"/>
        <v>746023370</v>
      </c>
      <c r="I140" s="64">
        <v>15655</v>
      </c>
    </row>
    <row r="141" spans="1:9" x14ac:dyDescent="0.2">
      <c r="A141" s="63">
        <v>49171</v>
      </c>
      <c r="B141" s="64">
        <v>45840</v>
      </c>
      <c r="C141" s="63">
        <v>1</v>
      </c>
      <c r="D141" s="63" t="s">
        <v>31</v>
      </c>
      <c r="E141" s="64">
        <v>45864</v>
      </c>
      <c r="F141" s="64">
        <v>45853</v>
      </c>
      <c r="G141" s="64">
        <v>45888</v>
      </c>
      <c r="H141" s="49">
        <f t="shared" si="2"/>
        <v>771738845</v>
      </c>
      <c r="I141" s="64">
        <v>15695</v>
      </c>
    </row>
    <row r="142" spans="1:9" x14ac:dyDescent="0.2">
      <c r="A142" s="63">
        <v>50492</v>
      </c>
      <c r="B142" s="64">
        <v>45866</v>
      </c>
      <c r="C142" s="63">
        <v>1</v>
      </c>
      <c r="D142" s="63" t="s">
        <v>8</v>
      </c>
      <c r="E142" s="64">
        <v>45874</v>
      </c>
      <c r="F142" s="63"/>
      <c r="G142" s="63"/>
      <c r="H142" s="49">
        <f t="shared" si="2"/>
        <v>794037192</v>
      </c>
      <c r="I142" s="64">
        <v>15726</v>
      </c>
    </row>
    <row r="143" spans="1:9" x14ac:dyDescent="0.2">
      <c r="A143" s="63">
        <v>53272</v>
      </c>
      <c r="B143" s="64">
        <v>45845</v>
      </c>
      <c r="C143" s="63">
        <v>1</v>
      </c>
      <c r="D143" s="63" t="s">
        <v>31</v>
      </c>
      <c r="E143" s="64">
        <v>45869</v>
      </c>
      <c r="F143" s="64">
        <v>45856</v>
      </c>
      <c r="G143" s="64">
        <v>45888</v>
      </c>
      <c r="H143" s="49">
        <f t="shared" si="2"/>
        <v>818311192</v>
      </c>
      <c r="I143" s="64">
        <v>15361</v>
      </c>
    </row>
    <row r="144" spans="1:9" x14ac:dyDescent="0.2">
      <c r="A144" s="63">
        <v>53462</v>
      </c>
      <c r="B144" s="64">
        <v>45875</v>
      </c>
      <c r="C144" s="63">
        <v>1</v>
      </c>
      <c r="D144" s="63" t="s">
        <v>8</v>
      </c>
      <c r="E144" s="63"/>
      <c r="F144" s="63"/>
      <c r="G144" s="63"/>
      <c r="H144" s="49">
        <f t="shared" si="2"/>
        <v>844646138</v>
      </c>
      <c r="I144" s="64">
        <v>15799</v>
      </c>
    </row>
    <row r="145" spans="1:9" x14ac:dyDescent="0.2">
      <c r="A145" s="63">
        <v>53504</v>
      </c>
      <c r="B145" s="64">
        <v>45875</v>
      </c>
      <c r="C145" s="63">
        <v>1</v>
      </c>
      <c r="D145" s="63" t="s">
        <v>31</v>
      </c>
      <c r="E145" s="63"/>
      <c r="F145" s="63"/>
      <c r="G145" s="63"/>
      <c r="H145" s="49">
        <f t="shared" si="2"/>
        <v>845416704</v>
      </c>
      <c r="I145" s="64">
        <v>15801</v>
      </c>
    </row>
    <row r="146" spans="1:9" x14ac:dyDescent="0.2">
      <c r="A146" s="63">
        <v>53819</v>
      </c>
      <c r="B146" s="64">
        <v>45860</v>
      </c>
      <c r="C146" s="63">
        <v>1</v>
      </c>
      <c r="D146" s="63" t="s">
        <v>8</v>
      </c>
      <c r="E146" s="64">
        <v>45868</v>
      </c>
      <c r="F146" s="63"/>
      <c r="G146" s="63"/>
      <c r="H146" s="49">
        <f t="shared" si="2"/>
        <v>850932209</v>
      </c>
      <c r="I146" s="64">
        <v>15811</v>
      </c>
    </row>
    <row r="147" spans="1:9" x14ac:dyDescent="0.2">
      <c r="A147" s="63">
        <v>54700</v>
      </c>
      <c r="B147" s="64">
        <v>45870</v>
      </c>
      <c r="C147" s="63">
        <v>1</v>
      </c>
      <c r="D147" s="63" t="s">
        <v>33</v>
      </c>
      <c r="E147" s="63"/>
      <c r="F147" s="63"/>
      <c r="G147" s="63"/>
      <c r="H147" s="49">
        <f t="shared" si="2"/>
        <v>865846300</v>
      </c>
      <c r="I147" s="64">
        <v>15829</v>
      </c>
    </row>
    <row r="148" spans="1:9" x14ac:dyDescent="0.2">
      <c r="A148" s="63">
        <v>54957</v>
      </c>
      <c r="B148" s="64">
        <v>45873</v>
      </c>
      <c r="C148" s="63">
        <v>1</v>
      </c>
      <c r="D148" s="63" t="s">
        <v>8</v>
      </c>
      <c r="E148" s="63"/>
      <c r="F148" s="63"/>
      <c r="G148" s="63"/>
      <c r="H148" s="49">
        <f t="shared" si="2"/>
        <v>870463923</v>
      </c>
      <c r="I148" s="64">
        <v>15839</v>
      </c>
    </row>
    <row r="149" spans="1:9" x14ac:dyDescent="0.2">
      <c r="A149" s="63">
        <v>55764</v>
      </c>
      <c r="B149" s="64">
        <v>45874</v>
      </c>
      <c r="C149" s="63">
        <v>1</v>
      </c>
      <c r="D149" s="63" t="s">
        <v>8</v>
      </c>
      <c r="E149" s="63"/>
      <c r="F149" s="63"/>
      <c r="G149" s="63"/>
      <c r="H149" s="49">
        <f t="shared" si="2"/>
        <v>884695860</v>
      </c>
      <c r="I149" s="64">
        <v>15865</v>
      </c>
    </row>
    <row r="150" spans="1:9" x14ac:dyDescent="0.2">
      <c r="A150" s="63">
        <v>56275</v>
      </c>
      <c r="B150" s="64">
        <v>45873</v>
      </c>
      <c r="C150" s="63">
        <v>1</v>
      </c>
      <c r="D150" s="63" t="s">
        <v>32</v>
      </c>
      <c r="E150" s="63"/>
      <c r="F150" s="63"/>
      <c r="G150" s="63"/>
      <c r="H150" s="49">
        <f t="shared" si="2"/>
        <v>893984650</v>
      </c>
      <c r="I150" s="64">
        <v>15886</v>
      </c>
    </row>
    <row r="151" spans="1:9" x14ac:dyDescent="0.2">
      <c r="A151" s="63">
        <v>57141</v>
      </c>
      <c r="B151" s="64">
        <v>45862</v>
      </c>
      <c r="C151" s="63">
        <v>1</v>
      </c>
      <c r="D151" s="63" t="s">
        <v>8</v>
      </c>
      <c r="E151" s="64">
        <v>45869</v>
      </c>
      <c r="F151" s="63"/>
      <c r="G151" s="63"/>
      <c r="H151" s="49">
        <f t="shared" si="2"/>
        <v>908770464</v>
      </c>
      <c r="I151" s="64">
        <v>15904</v>
      </c>
    </row>
    <row r="152" spans="1:9" x14ac:dyDescent="0.2">
      <c r="A152" s="63">
        <v>57992</v>
      </c>
      <c r="B152" s="64">
        <v>45840</v>
      </c>
      <c r="C152" s="63">
        <v>1</v>
      </c>
      <c r="D152" s="63" t="s">
        <v>31</v>
      </c>
      <c r="E152" s="64">
        <v>45867</v>
      </c>
      <c r="F152" s="64">
        <v>45848</v>
      </c>
      <c r="G152" s="64">
        <v>45888</v>
      </c>
      <c r="H152" s="49">
        <f t="shared" si="2"/>
        <v>923580592</v>
      </c>
      <c r="I152" s="64">
        <v>15926</v>
      </c>
    </row>
    <row r="153" spans="1:9" x14ac:dyDescent="0.2">
      <c r="A153" s="63">
        <v>58966</v>
      </c>
      <c r="B153" s="64">
        <v>45873</v>
      </c>
      <c r="C153" s="63">
        <v>1</v>
      </c>
      <c r="D153" s="63" t="s">
        <v>31</v>
      </c>
      <c r="E153" s="63"/>
      <c r="F153" s="63"/>
      <c r="G153" s="63"/>
      <c r="H153" s="49">
        <f t="shared" si="2"/>
        <v>940743564</v>
      </c>
      <c r="I153" s="64">
        <v>15954</v>
      </c>
    </row>
    <row r="154" spans="1:9" x14ac:dyDescent="0.2">
      <c r="A154" s="63">
        <v>60251</v>
      </c>
      <c r="B154" s="64">
        <v>45854</v>
      </c>
      <c r="C154" s="63">
        <v>1</v>
      </c>
      <c r="D154" s="63" t="s">
        <v>8</v>
      </c>
      <c r="E154" s="64">
        <v>45868</v>
      </c>
      <c r="F154" s="63"/>
      <c r="G154" s="63"/>
      <c r="H154" s="49">
        <f t="shared" si="2"/>
        <v>963172486</v>
      </c>
      <c r="I154" s="64">
        <v>15986</v>
      </c>
    </row>
    <row r="155" spans="1:9" x14ac:dyDescent="0.2">
      <c r="A155" s="63">
        <v>61481</v>
      </c>
      <c r="B155" s="64">
        <v>45856</v>
      </c>
      <c r="C155" s="63">
        <v>1</v>
      </c>
      <c r="D155" s="63" t="s">
        <v>8</v>
      </c>
      <c r="E155" s="63"/>
      <c r="F155" s="64">
        <v>45873</v>
      </c>
      <c r="G155" s="63"/>
      <c r="H155" s="49">
        <f t="shared" si="2"/>
        <v>984618215</v>
      </c>
      <c r="I155" s="64">
        <v>16015</v>
      </c>
    </row>
    <row r="156" spans="1:9" x14ac:dyDescent="0.2">
      <c r="A156" s="63">
        <v>62356</v>
      </c>
      <c r="B156" s="64">
        <v>45852</v>
      </c>
      <c r="C156" s="63">
        <v>1</v>
      </c>
      <c r="D156" s="63" t="s">
        <v>33</v>
      </c>
      <c r="E156" s="64">
        <v>45862</v>
      </c>
      <c r="F156" s="63"/>
      <c r="G156" s="63"/>
      <c r="H156" s="49">
        <f t="shared" si="2"/>
        <v>782754868</v>
      </c>
      <c r="I156" s="64">
        <v>12553</v>
      </c>
    </row>
    <row r="157" spans="1:9" x14ac:dyDescent="0.2">
      <c r="A157" s="63">
        <v>63073</v>
      </c>
      <c r="B157" s="64">
        <v>45870</v>
      </c>
      <c r="C157" s="63">
        <v>1</v>
      </c>
      <c r="D157" s="63" t="s">
        <v>32</v>
      </c>
      <c r="E157" s="63"/>
      <c r="F157" s="63"/>
      <c r="G157" s="63"/>
      <c r="H157" s="49">
        <f t="shared" si="2"/>
        <v>1012952380</v>
      </c>
      <c r="I157" s="64">
        <v>16060</v>
      </c>
    </row>
    <row r="158" spans="1:9" x14ac:dyDescent="0.2">
      <c r="A158" s="63">
        <v>63495</v>
      </c>
      <c r="B158" s="64">
        <v>45874</v>
      </c>
      <c r="C158" s="63">
        <v>1</v>
      </c>
      <c r="D158" s="63" t="s">
        <v>31</v>
      </c>
      <c r="E158" s="63"/>
      <c r="F158" s="63"/>
      <c r="G158" s="63"/>
      <c r="H158" s="49">
        <f t="shared" si="2"/>
        <v>1020491640</v>
      </c>
      <c r="I158" s="64">
        <v>16072</v>
      </c>
    </row>
    <row r="159" spans="1:9" x14ac:dyDescent="0.2">
      <c r="A159" s="63">
        <v>64816</v>
      </c>
      <c r="B159" s="64">
        <v>45842</v>
      </c>
      <c r="C159" s="63">
        <v>1</v>
      </c>
      <c r="D159" s="63" t="s">
        <v>8</v>
      </c>
      <c r="E159" s="64">
        <v>45861</v>
      </c>
      <c r="F159" s="64">
        <v>45870</v>
      </c>
      <c r="G159" s="64">
        <v>45888</v>
      </c>
      <c r="H159" s="49">
        <f t="shared" si="2"/>
        <v>1043278336</v>
      </c>
      <c r="I159" s="64">
        <v>16096</v>
      </c>
    </row>
    <row r="160" spans="1:9" x14ac:dyDescent="0.2">
      <c r="A160" s="63">
        <v>65813</v>
      </c>
      <c r="B160" s="64">
        <v>45873</v>
      </c>
      <c r="C160" s="63">
        <v>1</v>
      </c>
      <c r="D160" s="63" t="s">
        <v>31</v>
      </c>
      <c r="E160" s="63"/>
      <c r="F160" s="63"/>
      <c r="G160" s="63"/>
      <c r="H160" s="49">
        <f t="shared" si="2"/>
        <v>1060839747</v>
      </c>
      <c r="I160" s="64">
        <v>16119</v>
      </c>
    </row>
    <row r="161" spans="1:9" x14ac:dyDescent="0.2">
      <c r="A161" s="63">
        <v>65896</v>
      </c>
      <c r="B161" s="64">
        <v>45869</v>
      </c>
      <c r="C161" s="63">
        <v>1</v>
      </c>
      <c r="D161" s="63" t="s">
        <v>8</v>
      </c>
      <c r="E161" s="63"/>
      <c r="F161" s="63"/>
      <c r="G161" s="63"/>
      <c r="H161" s="49">
        <f t="shared" si="2"/>
        <v>1062243520</v>
      </c>
      <c r="I161" s="64">
        <v>16120</v>
      </c>
    </row>
    <row r="162" spans="1:9" x14ac:dyDescent="0.2">
      <c r="A162" s="63">
        <v>67686</v>
      </c>
      <c r="B162" s="64">
        <v>45870</v>
      </c>
      <c r="C162" s="63">
        <v>1</v>
      </c>
      <c r="D162" s="63" t="s">
        <v>31</v>
      </c>
      <c r="E162" s="63"/>
      <c r="F162" s="63"/>
      <c r="G162" s="63"/>
      <c r="H162" s="49">
        <f t="shared" si="2"/>
        <v>1094008818</v>
      </c>
      <c r="I162" s="64">
        <v>16163</v>
      </c>
    </row>
    <row r="163" spans="1:9" x14ac:dyDescent="0.2">
      <c r="A163" s="63">
        <v>67710</v>
      </c>
      <c r="B163" s="64">
        <v>45870</v>
      </c>
      <c r="C163" s="63">
        <v>1</v>
      </c>
      <c r="D163" s="63" t="s">
        <v>31</v>
      </c>
      <c r="E163" s="63"/>
      <c r="F163" s="63"/>
      <c r="G163" s="63"/>
      <c r="H163" s="49">
        <f t="shared" si="2"/>
        <v>1094396730</v>
      </c>
      <c r="I163" s="64">
        <v>16163</v>
      </c>
    </row>
    <row r="164" spans="1:9" x14ac:dyDescent="0.2">
      <c r="A164" s="63">
        <v>70235</v>
      </c>
      <c r="B164" s="64">
        <v>45847</v>
      </c>
      <c r="C164" s="63">
        <v>1</v>
      </c>
      <c r="D164" s="63" t="s">
        <v>31</v>
      </c>
      <c r="E164" s="64">
        <v>45854</v>
      </c>
      <c r="F164" s="64">
        <v>45876</v>
      </c>
      <c r="G164" s="64">
        <v>45890</v>
      </c>
      <c r="H164" s="49">
        <f t="shared" si="2"/>
        <v>1139633110</v>
      </c>
      <c r="I164" s="64">
        <v>16226</v>
      </c>
    </row>
    <row r="165" spans="1:9" x14ac:dyDescent="0.2">
      <c r="A165" s="63">
        <v>71167</v>
      </c>
      <c r="B165" s="64">
        <v>45863</v>
      </c>
      <c r="C165" s="63">
        <v>1</v>
      </c>
      <c r="D165" s="63" t="s">
        <v>8</v>
      </c>
      <c r="E165" s="64">
        <v>45873</v>
      </c>
      <c r="F165" s="64">
        <v>45874</v>
      </c>
      <c r="G165" s="64">
        <v>45888</v>
      </c>
      <c r="H165" s="49">
        <f t="shared" si="2"/>
        <v>1157033086</v>
      </c>
      <c r="I165" s="64">
        <v>16258</v>
      </c>
    </row>
    <row r="166" spans="1:9" x14ac:dyDescent="0.2">
      <c r="A166" s="63">
        <v>71613</v>
      </c>
      <c r="B166" s="64">
        <v>45873</v>
      </c>
      <c r="C166" s="63">
        <v>1</v>
      </c>
      <c r="D166" s="63" t="s">
        <v>31</v>
      </c>
      <c r="E166" s="63"/>
      <c r="F166" s="63"/>
      <c r="G166" s="63"/>
      <c r="H166" s="49">
        <f t="shared" si="2"/>
        <v>1165358349</v>
      </c>
      <c r="I166" s="64">
        <v>16273</v>
      </c>
    </row>
    <row r="167" spans="1:9" x14ac:dyDescent="0.2">
      <c r="A167" s="63">
        <v>73874</v>
      </c>
      <c r="B167" s="64">
        <v>45873</v>
      </c>
      <c r="C167" s="63">
        <v>1</v>
      </c>
      <c r="D167" s="63" t="s">
        <v>31</v>
      </c>
      <c r="E167" s="63"/>
      <c r="F167" s="63"/>
      <c r="G167" s="63"/>
      <c r="H167" s="49">
        <f t="shared" si="2"/>
        <v>1207470530</v>
      </c>
      <c r="I167" s="64">
        <v>16345</v>
      </c>
    </row>
    <row r="168" spans="1:9" x14ac:dyDescent="0.2">
      <c r="A168" s="63">
        <v>74443</v>
      </c>
      <c r="B168" s="64">
        <v>45873</v>
      </c>
      <c r="C168" s="63">
        <v>1</v>
      </c>
      <c r="D168" s="63" t="s">
        <v>31</v>
      </c>
      <c r="E168" s="63"/>
      <c r="F168" s="63"/>
      <c r="G168" s="63"/>
      <c r="H168" s="49">
        <f t="shared" si="2"/>
        <v>1217440822</v>
      </c>
      <c r="I168" s="64">
        <v>16354</v>
      </c>
    </row>
    <row r="169" spans="1:9" x14ac:dyDescent="0.2">
      <c r="A169" s="63">
        <v>75408</v>
      </c>
      <c r="B169" s="64">
        <v>45852</v>
      </c>
      <c r="C169" s="63">
        <v>1</v>
      </c>
      <c r="D169" s="63" t="s">
        <v>8</v>
      </c>
      <c r="E169" s="64">
        <v>45857</v>
      </c>
      <c r="F169" s="63"/>
      <c r="G169" s="63"/>
      <c r="H169" s="49">
        <f t="shared" si="2"/>
        <v>1235635488</v>
      </c>
      <c r="I169" s="64">
        <v>16386</v>
      </c>
    </row>
    <row r="170" spans="1:9" x14ac:dyDescent="0.2">
      <c r="A170" s="63">
        <v>75952</v>
      </c>
      <c r="B170" s="64">
        <v>45840</v>
      </c>
      <c r="C170" s="63">
        <v>1</v>
      </c>
      <c r="D170" s="63" t="s">
        <v>31</v>
      </c>
      <c r="E170" s="64">
        <v>45867</v>
      </c>
      <c r="F170" s="64">
        <v>45876</v>
      </c>
      <c r="G170" s="64">
        <v>45890</v>
      </c>
      <c r="H170" s="49">
        <f t="shared" si="2"/>
        <v>1246144464</v>
      </c>
      <c r="I170" s="64">
        <v>16407</v>
      </c>
    </row>
    <row r="171" spans="1:9" x14ac:dyDescent="0.2">
      <c r="A171" s="63">
        <v>77081</v>
      </c>
      <c r="B171" s="64">
        <v>45870</v>
      </c>
      <c r="C171" s="63">
        <v>1</v>
      </c>
      <c r="D171" s="63" t="s">
        <v>31</v>
      </c>
      <c r="E171" s="63"/>
      <c r="F171" s="63"/>
      <c r="G171" s="63"/>
      <c r="H171" s="49">
        <f t="shared" si="2"/>
        <v>1267134559</v>
      </c>
      <c r="I171" s="64">
        <v>16439</v>
      </c>
    </row>
    <row r="172" spans="1:9" x14ac:dyDescent="0.2">
      <c r="A172" s="63">
        <v>77248</v>
      </c>
      <c r="B172" s="64">
        <v>45846</v>
      </c>
      <c r="C172" s="63">
        <v>1</v>
      </c>
      <c r="D172" s="63" t="s">
        <v>8</v>
      </c>
      <c r="E172" s="63"/>
      <c r="F172" s="64">
        <v>45862</v>
      </c>
      <c r="G172" s="63"/>
      <c r="H172" s="49">
        <f t="shared" si="2"/>
        <v>1270111616</v>
      </c>
      <c r="I172" s="64">
        <v>16442</v>
      </c>
    </row>
    <row r="173" spans="1:9" x14ac:dyDescent="0.2">
      <c r="A173" s="63">
        <v>78394</v>
      </c>
      <c r="B173" s="64">
        <v>45873</v>
      </c>
      <c r="C173" s="63">
        <v>1</v>
      </c>
      <c r="D173" s="63" t="s">
        <v>31</v>
      </c>
      <c r="E173" s="63"/>
      <c r="F173" s="63"/>
      <c r="G173" s="63"/>
      <c r="H173" s="49">
        <f t="shared" si="2"/>
        <v>1291462756</v>
      </c>
      <c r="I173" s="64">
        <v>16474</v>
      </c>
    </row>
    <row r="174" spans="1:9" x14ac:dyDescent="0.2">
      <c r="A174" s="63">
        <v>78873</v>
      </c>
      <c r="B174" s="64">
        <v>45873</v>
      </c>
      <c r="C174" s="63">
        <v>1</v>
      </c>
      <c r="D174" s="63" t="s">
        <v>8</v>
      </c>
      <c r="E174" s="63"/>
      <c r="F174" s="63"/>
      <c r="G174" s="63"/>
      <c r="H174" s="49">
        <f t="shared" si="2"/>
        <v>1300773516</v>
      </c>
      <c r="I174" s="64">
        <v>16492</v>
      </c>
    </row>
    <row r="175" spans="1:9" x14ac:dyDescent="0.2">
      <c r="A175" s="63">
        <v>79699</v>
      </c>
      <c r="B175" s="64">
        <v>45855</v>
      </c>
      <c r="C175" s="63">
        <v>1</v>
      </c>
      <c r="D175" s="63" t="s">
        <v>8</v>
      </c>
      <c r="E175" s="64">
        <v>45861</v>
      </c>
      <c r="F175" s="63"/>
      <c r="G175" s="63"/>
      <c r="H175" s="49">
        <f t="shared" si="2"/>
        <v>1316149286</v>
      </c>
      <c r="I175" s="64">
        <v>16514</v>
      </c>
    </row>
    <row r="176" spans="1:9" x14ac:dyDescent="0.2">
      <c r="A176" s="63">
        <v>82610</v>
      </c>
      <c r="B176" s="64">
        <v>45870</v>
      </c>
      <c r="C176" s="63">
        <v>1</v>
      </c>
      <c r="D176" s="63" t="s">
        <v>31</v>
      </c>
      <c r="E176" s="63"/>
      <c r="F176" s="63"/>
      <c r="G176" s="63"/>
      <c r="H176" s="49">
        <f t="shared" si="2"/>
        <v>1372978200</v>
      </c>
      <c r="I176" s="64">
        <v>16620</v>
      </c>
    </row>
    <row r="177" spans="1:9" x14ac:dyDescent="0.2">
      <c r="A177" s="63">
        <v>85423</v>
      </c>
      <c r="B177" s="64">
        <v>45862</v>
      </c>
      <c r="C177" s="63">
        <v>1</v>
      </c>
      <c r="D177" s="63" t="s">
        <v>8</v>
      </c>
      <c r="E177" s="64">
        <v>45867</v>
      </c>
      <c r="F177" s="63"/>
      <c r="G177" s="63"/>
      <c r="H177" s="49">
        <f t="shared" si="2"/>
        <v>1428870521</v>
      </c>
      <c r="I177" s="64">
        <v>16727</v>
      </c>
    </row>
    <row r="178" spans="1:9" x14ac:dyDescent="0.2">
      <c r="A178" s="63">
        <v>90753</v>
      </c>
      <c r="B178" s="64">
        <v>45863</v>
      </c>
      <c r="C178" s="63">
        <v>1</v>
      </c>
      <c r="D178" s="63" t="s">
        <v>31</v>
      </c>
      <c r="E178" s="63"/>
      <c r="F178" s="63"/>
      <c r="G178" s="63"/>
      <c r="H178" s="49">
        <f t="shared" si="2"/>
        <v>1534996242</v>
      </c>
      <c r="I178" s="64">
        <v>16914</v>
      </c>
    </row>
    <row r="179" spans="1:9" x14ac:dyDescent="0.2">
      <c r="A179" s="63">
        <v>90845</v>
      </c>
      <c r="B179" s="64">
        <v>45824</v>
      </c>
      <c r="C179" s="63">
        <v>1</v>
      </c>
      <c r="D179" s="63" t="s">
        <v>31</v>
      </c>
      <c r="E179" s="64">
        <v>45841</v>
      </c>
      <c r="F179" s="64">
        <v>45866</v>
      </c>
      <c r="G179" s="64">
        <v>45881</v>
      </c>
      <c r="H179" s="49">
        <f t="shared" si="2"/>
        <v>1536915710</v>
      </c>
      <c r="I179" s="64">
        <v>16918</v>
      </c>
    </row>
    <row r="180" spans="1:9" x14ac:dyDescent="0.2">
      <c r="A180" s="63">
        <v>93617</v>
      </c>
      <c r="B180" s="64">
        <v>45869</v>
      </c>
      <c r="C180" s="63">
        <v>1</v>
      </c>
      <c r="D180" s="63" t="s">
        <v>8</v>
      </c>
      <c r="E180" s="63"/>
      <c r="F180" s="63"/>
      <c r="G180" s="63"/>
      <c r="H180" s="49">
        <f t="shared" si="2"/>
        <v>1591676234</v>
      </c>
      <c r="I180" s="64">
        <v>17002</v>
      </c>
    </row>
    <row r="181" spans="1:9" x14ac:dyDescent="0.2">
      <c r="A181" s="63">
        <v>94169</v>
      </c>
      <c r="B181" s="64">
        <v>45873</v>
      </c>
      <c r="C181" s="63">
        <v>1</v>
      </c>
      <c r="D181" s="63" t="s">
        <v>31</v>
      </c>
      <c r="E181" s="63"/>
      <c r="F181" s="63"/>
      <c r="G181" s="63"/>
      <c r="H181" s="49">
        <f t="shared" si="2"/>
        <v>1614339167</v>
      </c>
      <c r="I181" s="64">
        <v>17143</v>
      </c>
    </row>
    <row r="182" spans="1:9" x14ac:dyDescent="0.2">
      <c r="A182" s="63">
        <v>94789</v>
      </c>
      <c r="B182" s="64">
        <v>45870</v>
      </c>
      <c r="C182" s="63">
        <v>1</v>
      </c>
      <c r="D182" s="63" t="s">
        <v>31</v>
      </c>
      <c r="E182" s="63"/>
      <c r="F182" s="63"/>
      <c r="G182" s="63"/>
      <c r="H182" s="49">
        <f t="shared" si="2"/>
        <v>1614541037</v>
      </c>
      <c r="I182" s="64">
        <v>17033</v>
      </c>
    </row>
    <row r="183" spans="1:9" x14ac:dyDescent="0.2">
      <c r="A183" s="63">
        <v>97998</v>
      </c>
      <c r="B183" s="64">
        <v>45870</v>
      </c>
      <c r="C183" s="63">
        <v>1</v>
      </c>
      <c r="D183" s="63" t="s">
        <v>31</v>
      </c>
      <c r="E183" s="63"/>
      <c r="F183" s="63"/>
      <c r="G183" s="63"/>
      <c r="H183" s="49">
        <f t="shared" si="2"/>
        <v>1676647782</v>
      </c>
      <c r="I183" s="64">
        <v>17109</v>
      </c>
    </row>
    <row r="184" spans="1:9" x14ac:dyDescent="0.2">
      <c r="A184" s="63">
        <v>98830</v>
      </c>
      <c r="B184" s="64">
        <v>45862</v>
      </c>
      <c r="C184" s="63">
        <v>1</v>
      </c>
      <c r="D184" s="63" t="s">
        <v>8</v>
      </c>
      <c r="E184" s="64">
        <v>45863</v>
      </c>
      <c r="F184" s="63"/>
      <c r="G184" s="63"/>
      <c r="H184" s="49">
        <f t="shared" si="2"/>
        <v>1693452050</v>
      </c>
      <c r="I184" s="64">
        <v>17135</v>
      </c>
    </row>
    <row r="185" spans="1:9" x14ac:dyDescent="0.2">
      <c r="A185" s="63">
        <v>100388</v>
      </c>
      <c r="B185" s="64">
        <v>45870</v>
      </c>
      <c r="C185" s="63">
        <v>1</v>
      </c>
      <c r="D185" s="63" t="s">
        <v>31</v>
      </c>
      <c r="E185" s="63"/>
      <c r="F185" s="63"/>
      <c r="G185" s="63"/>
      <c r="H185" s="49">
        <f t="shared" si="2"/>
        <v>1723661960</v>
      </c>
      <c r="I185" s="64">
        <v>17170</v>
      </c>
    </row>
    <row r="186" spans="1:9" x14ac:dyDescent="0.2">
      <c r="A186" s="63">
        <v>100404</v>
      </c>
      <c r="B186" s="64">
        <v>45868</v>
      </c>
      <c r="C186" s="63">
        <v>1</v>
      </c>
      <c r="D186" s="63" t="s">
        <v>8</v>
      </c>
      <c r="E186" s="64">
        <v>45869</v>
      </c>
      <c r="F186" s="63"/>
      <c r="G186" s="63"/>
      <c r="H186" s="49">
        <f t="shared" si="2"/>
        <v>1723936680</v>
      </c>
      <c r="I186" s="64">
        <v>17170</v>
      </c>
    </row>
    <row r="187" spans="1:9" x14ac:dyDescent="0.2">
      <c r="A187" s="63">
        <v>100875</v>
      </c>
      <c r="B187" s="64">
        <v>45834</v>
      </c>
      <c r="C187" s="63">
        <v>1</v>
      </c>
      <c r="D187" s="63" t="s">
        <v>31</v>
      </c>
      <c r="E187" s="64">
        <v>45839</v>
      </c>
      <c r="F187" s="64">
        <v>45875</v>
      </c>
      <c r="G187" s="64">
        <v>45890</v>
      </c>
      <c r="H187" s="49">
        <f t="shared" si="2"/>
        <v>1733032500</v>
      </c>
      <c r="I187" s="64">
        <v>17180</v>
      </c>
    </row>
    <row r="188" spans="1:9" x14ac:dyDescent="0.2">
      <c r="A188" s="63">
        <v>102624</v>
      </c>
      <c r="B188" s="64">
        <v>45868</v>
      </c>
      <c r="C188" s="63">
        <v>1</v>
      </c>
      <c r="D188" s="63" t="s">
        <v>8</v>
      </c>
      <c r="E188" s="64">
        <v>45870</v>
      </c>
      <c r="F188" s="63"/>
      <c r="G188" s="63"/>
      <c r="H188" s="49">
        <f t="shared" si="2"/>
        <v>1766364288</v>
      </c>
      <c r="I188" s="64">
        <v>17212</v>
      </c>
    </row>
    <row r="189" spans="1:9" x14ac:dyDescent="0.2">
      <c r="A189" s="63">
        <v>103010</v>
      </c>
      <c r="B189" s="64">
        <v>45839</v>
      </c>
      <c r="C189" s="63">
        <v>1</v>
      </c>
      <c r="D189" s="63" t="s">
        <v>8</v>
      </c>
      <c r="E189" s="64">
        <v>45842</v>
      </c>
      <c r="F189" s="63"/>
      <c r="G189" s="63"/>
      <c r="H189" s="49">
        <f t="shared" si="2"/>
        <v>1773935210</v>
      </c>
      <c r="I189" s="64">
        <v>17221</v>
      </c>
    </row>
    <row r="190" spans="1:9" x14ac:dyDescent="0.2">
      <c r="A190" s="63">
        <v>104471</v>
      </c>
      <c r="B190" s="64">
        <v>45806</v>
      </c>
      <c r="C190" s="63">
        <v>1</v>
      </c>
      <c r="D190" s="63" t="s">
        <v>8</v>
      </c>
      <c r="E190" s="63"/>
      <c r="F190" s="64">
        <v>45835</v>
      </c>
      <c r="G190" s="63"/>
      <c r="H190" s="49">
        <f t="shared" si="2"/>
        <v>1670386819</v>
      </c>
      <c r="I190" s="64">
        <v>15989</v>
      </c>
    </row>
    <row r="191" spans="1:9" x14ac:dyDescent="0.2">
      <c r="A191" s="63">
        <v>104695</v>
      </c>
      <c r="B191" s="64">
        <v>45849</v>
      </c>
      <c r="C191" s="63">
        <v>1</v>
      </c>
      <c r="D191" s="63" t="s">
        <v>8</v>
      </c>
      <c r="E191" s="64">
        <v>45869</v>
      </c>
      <c r="F191" s="64">
        <v>45866</v>
      </c>
      <c r="G191" s="64">
        <v>45888</v>
      </c>
      <c r="H191" s="49">
        <f t="shared" si="2"/>
        <v>1463217320</v>
      </c>
      <c r="I191" s="64">
        <v>13976</v>
      </c>
    </row>
    <row r="192" spans="1:9" x14ac:dyDescent="0.2">
      <c r="A192" s="63">
        <v>106500</v>
      </c>
      <c r="B192" s="64">
        <v>45870</v>
      </c>
      <c r="C192" s="63">
        <v>1</v>
      </c>
      <c r="D192" s="63" t="s">
        <v>32</v>
      </c>
      <c r="E192" s="63"/>
      <c r="F192" s="63"/>
      <c r="G192" s="63"/>
      <c r="H192" s="49">
        <f t="shared" si="2"/>
        <v>1842982500</v>
      </c>
      <c r="I192" s="64">
        <v>17305</v>
      </c>
    </row>
    <row r="193" spans="1:9" x14ac:dyDescent="0.2">
      <c r="A193" s="63">
        <v>106757</v>
      </c>
      <c r="B193" s="64">
        <v>45870</v>
      </c>
      <c r="C193" s="63">
        <v>1</v>
      </c>
      <c r="D193" s="63" t="s">
        <v>32</v>
      </c>
      <c r="E193" s="64">
        <v>45874</v>
      </c>
      <c r="F193" s="63"/>
      <c r="G193" s="63"/>
      <c r="H193" s="49">
        <f t="shared" si="2"/>
        <v>1848390698</v>
      </c>
      <c r="I193" s="64">
        <v>17314</v>
      </c>
    </row>
    <row r="194" spans="1:9" x14ac:dyDescent="0.2">
      <c r="A194" s="63">
        <v>107102</v>
      </c>
      <c r="B194" s="64">
        <v>45874</v>
      </c>
      <c r="C194" s="63">
        <v>1</v>
      </c>
      <c r="D194" s="63" t="s">
        <v>32</v>
      </c>
      <c r="E194" s="63"/>
      <c r="F194" s="63"/>
      <c r="G194" s="63"/>
      <c r="H194" s="49">
        <f t="shared" si="2"/>
        <v>1486254454</v>
      </c>
      <c r="I194" s="64">
        <v>13877</v>
      </c>
    </row>
    <row r="195" spans="1:9" x14ac:dyDescent="0.2">
      <c r="A195" s="63">
        <v>108142</v>
      </c>
      <c r="B195" s="64">
        <v>45870</v>
      </c>
      <c r="C195" s="63">
        <v>1</v>
      </c>
      <c r="D195" s="63" t="s">
        <v>8</v>
      </c>
      <c r="E195" s="63"/>
      <c r="F195" s="63"/>
      <c r="G195" s="63"/>
      <c r="H195" s="49">
        <f t="shared" ref="H195:H258" si="3">A195*I195</f>
        <v>1875831132</v>
      </c>
      <c r="I195" s="64">
        <v>17346</v>
      </c>
    </row>
    <row r="196" spans="1:9" x14ac:dyDescent="0.2">
      <c r="A196" s="63">
        <v>113415</v>
      </c>
      <c r="B196" s="64">
        <v>45875</v>
      </c>
      <c r="C196" s="63">
        <v>1</v>
      </c>
      <c r="D196" s="63" t="s">
        <v>31</v>
      </c>
      <c r="E196" s="63"/>
      <c r="F196" s="63"/>
      <c r="G196" s="63"/>
      <c r="H196" s="49">
        <f t="shared" si="3"/>
        <v>1980339315</v>
      </c>
      <c r="I196" s="64">
        <v>17461</v>
      </c>
    </row>
    <row r="197" spans="1:9" x14ac:dyDescent="0.2">
      <c r="A197" s="63">
        <v>113779</v>
      </c>
      <c r="B197" s="64">
        <v>45868</v>
      </c>
      <c r="C197" s="63">
        <v>1</v>
      </c>
      <c r="D197" s="63" t="s">
        <v>8</v>
      </c>
      <c r="E197" s="63"/>
      <c r="F197" s="63"/>
      <c r="G197" s="63"/>
      <c r="H197" s="49">
        <f t="shared" si="3"/>
        <v>1987719130</v>
      </c>
      <c r="I197" s="64">
        <v>17470</v>
      </c>
    </row>
    <row r="198" spans="1:9" x14ac:dyDescent="0.2">
      <c r="A198" s="63">
        <v>114181</v>
      </c>
      <c r="B198" s="64">
        <v>45849</v>
      </c>
      <c r="C198" s="63">
        <v>1</v>
      </c>
      <c r="D198" s="63" t="s">
        <v>8</v>
      </c>
      <c r="E198" s="64">
        <v>45864</v>
      </c>
      <c r="F198" s="63"/>
      <c r="G198" s="63"/>
      <c r="H198" s="49">
        <f t="shared" si="3"/>
        <v>1995084613</v>
      </c>
      <c r="I198" s="64">
        <v>17473</v>
      </c>
    </row>
    <row r="199" spans="1:9" x14ac:dyDescent="0.2">
      <c r="A199" s="63">
        <v>115162</v>
      </c>
      <c r="B199" s="64">
        <v>45874</v>
      </c>
      <c r="C199" s="63">
        <v>1</v>
      </c>
      <c r="D199" s="63" t="s">
        <v>8</v>
      </c>
      <c r="E199" s="63"/>
      <c r="F199" s="63"/>
      <c r="G199" s="63"/>
      <c r="H199" s="49">
        <f t="shared" si="3"/>
        <v>2015219838</v>
      </c>
      <c r="I199" s="64">
        <v>17499</v>
      </c>
    </row>
    <row r="200" spans="1:9" x14ac:dyDescent="0.2">
      <c r="A200" s="63">
        <v>119198</v>
      </c>
      <c r="B200" s="64">
        <v>45845</v>
      </c>
      <c r="C200" s="63">
        <v>1</v>
      </c>
      <c r="D200" s="63" t="s">
        <v>31</v>
      </c>
      <c r="E200" s="64">
        <v>45855</v>
      </c>
      <c r="F200" s="64">
        <v>45866</v>
      </c>
      <c r="G200" s="64">
        <v>45881</v>
      </c>
      <c r="H200" s="49">
        <f t="shared" si="3"/>
        <v>2096096830</v>
      </c>
      <c r="I200" s="64">
        <v>17585</v>
      </c>
    </row>
    <row r="201" spans="1:9" x14ac:dyDescent="0.2">
      <c r="A201" s="63">
        <v>121236</v>
      </c>
      <c r="B201" s="64">
        <v>45870</v>
      </c>
      <c r="C201" s="63">
        <v>1</v>
      </c>
      <c r="D201" s="63" t="s">
        <v>31</v>
      </c>
      <c r="E201" s="63"/>
      <c r="F201" s="63"/>
      <c r="G201" s="63"/>
      <c r="H201" s="49">
        <f t="shared" si="3"/>
        <v>2137026972</v>
      </c>
      <c r="I201" s="64">
        <v>17627</v>
      </c>
    </row>
    <row r="202" spans="1:9" x14ac:dyDescent="0.2">
      <c r="A202" s="63">
        <v>121970</v>
      </c>
      <c r="B202" s="64">
        <v>45849</v>
      </c>
      <c r="C202" s="63">
        <v>1</v>
      </c>
      <c r="D202" s="63" t="s">
        <v>31</v>
      </c>
      <c r="E202" s="64">
        <v>45861</v>
      </c>
      <c r="F202" s="64">
        <v>45875</v>
      </c>
      <c r="G202" s="64">
        <v>45890</v>
      </c>
      <c r="H202" s="49">
        <f t="shared" si="3"/>
        <v>2152404590</v>
      </c>
      <c r="I202" s="64">
        <v>17647</v>
      </c>
    </row>
    <row r="203" spans="1:9" x14ac:dyDescent="0.2">
      <c r="A203" s="63">
        <v>122283</v>
      </c>
      <c r="B203" s="64">
        <v>45862</v>
      </c>
      <c r="C203" s="63">
        <v>1</v>
      </c>
      <c r="D203" s="63" t="s">
        <v>8</v>
      </c>
      <c r="E203" s="64">
        <v>45867</v>
      </c>
      <c r="F203" s="64">
        <v>45876</v>
      </c>
      <c r="G203" s="64">
        <v>45890</v>
      </c>
      <c r="H203" s="49">
        <f t="shared" si="3"/>
        <v>1697532606</v>
      </c>
      <c r="I203" s="64">
        <v>13882</v>
      </c>
    </row>
    <row r="204" spans="1:9" x14ac:dyDescent="0.2">
      <c r="A204" s="63">
        <v>123679</v>
      </c>
      <c r="B204" s="64">
        <v>45873</v>
      </c>
      <c r="C204" s="63">
        <v>1</v>
      </c>
      <c r="D204" s="63" t="s">
        <v>31</v>
      </c>
      <c r="E204" s="63"/>
      <c r="F204" s="63"/>
      <c r="G204" s="63"/>
      <c r="H204" s="49">
        <f t="shared" si="3"/>
        <v>2186644720</v>
      </c>
      <c r="I204" s="64">
        <v>17680</v>
      </c>
    </row>
    <row r="205" spans="1:9" x14ac:dyDescent="0.2">
      <c r="A205" s="63">
        <v>125120</v>
      </c>
      <c r="B205" s="64">
        <v>45845</v>
      </c>
      <c r="C205" s="63">
        <v>1</v>
      </c>
      <c r="D205" s="63" t="s">
        <v>8</v>
      </c>
      <c r="E205" s="64">
        <v>45855</v>
      </c>
      <c r="F205" s="63"/>
      <c r="G205" s="63"/>
      <c r="H205" s="49">
        <f t="shared" si="3"/>
        <v>2215875200</v>
      </c>
      <c r="I205" s="64">
        <v>17710</v>
      </c>
    </row>
    <row r="206" spans="1:9" x14ac:dyDescent="0.2">
      <c r="A206" s="63">
        <v>127159</v>
      </c>
      <c r="B206" s="64">
        <v>45839</v>
      </c>
      <c r="C206" s="63">
        <v>1</v>
      </c>
      <c r="D206" s="63" t="s">
        <v>32</v>
      </c>
      <c r="E206" s="64">
        <v>45841</v>
      </c>
      <c r="F206" s="63"/>
      <c r="G206" s="63"/>
      <c r="H206" s="49">
        <f t="shared" si="3"/>
        <v>2256945091</v>
      </c>
      <c r="I206" s="64">
        <v>17749</v>
      </c>
    </row>
    <row r="207" spans="1:9" x14ac:dyDescent="0.2">
      <c r="A207" s="63">
        <v>130807</v>
      </c>
      <c r="B207" s="64">
        <v>45854</v>
      </c>
      <c r="C207" s="63">
        <v>1</v>
      </c>
      <c r="D207" s="63" t="s">
        <v>8</v>
      </c>
      <c r="E207" s="64">
        <v>45862</v>
      </c>
      <c r="F207" s="63"/>
      <c r="G207" s="63"/>
      <c r="H207" s="49">
        <f t="shared" si="3"/>
        <v>2332681231</v>
      </c>
      <c r="I207" s="64">
        <v>17833</v>
      </c>
    </row>
    <row r="208" spans="1:9" x14ac:dyDescent="0.2">
      <c r="A208" s="63">
        <v>133322</v>
      </c>
      <c r="B208" s="64">
        <v>45852</v>
      </c>
      <c r="C208" s="63">
        <v>1</v>
      </c>
      <c r="D208" s="63" t="s">
        <v>33</v>
      </c>
      <c r="E208" s="64">
        <v>45861</v>
      </c>
      <c r="F208" s="64">
        <v>45870</v>
      </c>
      <c r="G208" s="64">
        <v>45888</v>
      </c>
      <c r="H208" s="49">
        <f t="shared" si="3"/>
        <v>2383530716</v>
      </c>
      <c r="I208" s="64">
        <v>17878</v>
      </c>
    </row>
    <row r="209" spans="1:9" x14ac:dyDescent="0.2">
      <c r="A209" s="63">
        <v>136218</v>
      </c>
      <c r="B209" s="64">
        <v>45854</v>
      </c>
      <c r="C209" s="63">
        <v>1</v>
      </c>
      <c r="D209" s="63" t="s">
        <v>8</v>
      </c>
      <c r="E209" s="64">
        <v>45860</v>
      </c>
      <c r="F209" s="64">
        <v>45875</v>
      </c>
      <c r="G209" s="64">
        <v>45881</v>
      </c>
      <c r="H209" s="49">
        <f t="shared" si="3"/>
        <v>2443342266</v>
      </c>
      <c r="I209" s="64">
        <v>17937</v>
      </c>
    </row>
    <row r="210" spans="1:9" x14ac:dyDescent="0.2">
      <c r="A210" s="63">
        <v>137919</v>
      </c>
      <c r="B210" s="64">
        <v>45849</v>
      </c>
      <c r="C210" s="63">
        <v>1</v>
      </c>
      <c r="D210" s="63" t="s">
        <v>8</v>
      </c>
      <c r="E210" s="64">
        <v>45861</v>
      </c>
      <c r="F210" s="64">
        <v>45863</v>
      </c>
      <c r="G210" s="64">
        <v>45881</v>
      </c>
      <c r="H210" s="49">
        <f t="shared" si="3"/>
        <v>2478266511</v>
      </c>
      <c r="I210" s="64">
        <v>17969</v>
      </c>
    </row>
    <row r="211" spans="1:9" x14ac:dyDescent="0.2">
      <c r="A211" s="63">
        <v>138636</v>
      </c>
      <c r="B211" s="64">
        <v>45870</v>
      </c>
      <c r="C211" s="63">
        <v>1</v>
      </c>
      <c r="D211" s="63" t="s">
        <v>31</v>
      </c>
      <c r="E211" s="63"/>
      <c r="F211" s="63"/>
      <c r="G211" s="63"/>
      <c r="H211" s="49">
        <f t="shared" si="3"/>
        <v>2493923004</v>
      </c>
      <c r="I211" s="64">
        <v>17989</v>
      </c>
    </row>
    <row r="212" spans="1:9" x14ac:dyDescent="0.2">
      <c r="A212" s="63">
        <v>138792</v>
      </c>
      <c r="B212" s="64">
        <v>45875</v>
      </c>
      <c r="C212" s="63">
        <v>1</v>
      </c>
      <c r="D212" s="63" t="s">
        <v>31</v>
      </c>
      <c r="E212" s="63"/>
      <c r="F212" s="63"/>
      <c r="G212" s="63"/>
      <c r="H212" s="49">
        <f t="shared" si="3"/>
        <v>2499366336</v>
      </c>
      <c r="I212" s="64">
        <v>18008</v>
      </c>
    </row>
    <row r="213" spans="1:9" x14ac:dyDescent="0.2">
      <c r="A213" s="63">
        <v>139584</v>
      </c>
      <c r="B213" s="64">
        <v>45855</v>
      </c>
      <c r="C213" s="63">
        <v>1</v>
      </c>
      <c r="D213" s="63" t="s">
        <v>33</v>
      </c>
      <c r="E213" s="63"/>
      <c r="F213" s="64">
        <v>45869</v>
      </c>
      <c r="G213" s="63"/>
      <c r="H213" s="49">
        <f t="shared" si="3"/>
        <v>2512651584</v>
      </c>
      <c r="I213" s="64">
        <v>18001</v>
      </c>
    </row>
    <row r="214" spans="1:9" x14ac:dyDescent="0.2">
      <c r="A214" s="63">
        <v>143453</v>
      </c>
      <c r="B214" s="64">
        <v>45870</v>
      </c>
      <c r="C214" s="63">
        <v>1</v>
      </c>
      <c r="D214" s="63" t="s">
        <v>31</v>
      </c>
      <c r="E214" s="63"/>
      <c r="F214" s="63"/>
      <c r="G214" s="63"/>
      <c r="H214" s="49">
        <f t="shared" si="3"/>
        <v>2594634411</v>
      </c>
      <c r="I214" s="64">
        <v>18087</v>
      </c>
    </row>
    <row r="215" spans="1:9" x14ac:dyDescent="0.2">
      <c r="A215" s="63">
        <v>145433</v>
      </c>
      <c r="B215" s="64">
        <v>45873</v>
      </c>
      <c r="C215" s="63">
        <v>1</v>
      </c>
      <c r="D215" s="63" t="s">
        <v>31</v>
      </c>
      <c r="E215" s="63"/>
      <c r="F215" s="63"/>
      <c r="G215" s="63"/>
      <c r="H215" s="49">
        <f t="shared" si="3"/>
        <v>2637136589</v>
      </c>
      <c r="I215" s="64">
        <v>18133</v>
      </c>
    </row>
    <row r="216" spans="1:9" x14ac:dyDescent="0.2">
      <c r="A216" s="63">
        <v>148676</v>
      </c>
      <c r="B216" s="64">
        <v>45873</v>
      </c>
      <c r="C216" s="63">
        <v>1</v>
      </c>
      <c r="D216" s="63" t="s">
        <v>8</v>
      </c>
      <c r="E216" s="63"/>
      <c r="F216" s="63"/>
      <c r="G216" s="63"/>
      <c r="H216" s="49">
        <f t="shared" si="3"/>
        <v>2398589908</v>
      </c>
      <c r="I216" s="64">
        <v>16133</v>
      </c>
    </row>
    <row r="217" spans="1:9" x14ac:dyDescent="0.2">
      <c r="A217" s="63">
        <v>148759</v>
      </c>
      <c r="B217" s="64">
        <v>45870</v>
      </c>
      <c r="C217" s="63">
        <v>1</v>
      </c>
      <c r="D217" s="63" t="s">
        <v>31</v>
      </c>
      <c r="E217" s="63"/>
      <c r="F217" s="63"/>
      <c r="G217" s="63"/>
      <c r="H217" s="49">
        <f t="shared" si="3"/>
        <v>2112972836</v>
      </c>
      <c r="I217" s="64">
        <v>14204</v>
      </c>
    </row>
    <row r="218" spans="1:9" x14ac:dyDescent="0.2">
      <c r="A218" s="63">
        <v>153254</v>
      </c>
      <c r="B218" s="64">
        <v>45873</v>
      </c>
      <c r="C218" s="63">
        <v>1</v>
      </c>
      <c r="D218" s="63" t="s">
        <v>31</v>
      </c>
      <c r="E218" s="63"/>
      <c r="F218" s="63"/>
      <c r="G218" s="63"/>
      <c r="H218" s="49">
        <f t="shared" si="3"/>
        <v>2806387248</v>
      </c>
      <c r="I218" s="64">
        <v>18312</v>
      </c>
    </row>
    <row r="219" spans="1:9" x14ac:dyDescent="0.2">
      <c r="A219" s="63">
        <v>154781</v>
      </c>
      <c r="B219" s="64">
        <v>45870</v>
      </c>
      <c r="C219" s="63">
        <v>1</v>
      </c>
      <c r="D219" s="63" t="s">
        <v>33</v>
      </c>
      <c r="E219" s="64">
        <v>45873</v>
      </c>
      <c r="F219" s="63"/>
      <c r="G219" s="63"/>
      <c r="H219" s="49">
        <f t="shared" si="3"/>
        <v>2840076569</v>
      </c>
      <c r="I219" s="64">
        <v>18349</v>
      </c>
    </row>
    <row r="220" spans="1:9" x14ac:dyDescent="0.2">
      <c r="A220" s="63">
        <v>155424</v>
      </c>
      <c r="B220" s="64">
        <v>45870</v>
      </c>
      <c r="C220" s="63">
        <v>1</v>
      </c>
      <c r="D220" s="63" t="s">
        <v>31</v>
      </c>
      <c r="E220" s="63"/>
      <c r="F220" s="63"/>
      <c r="G220" s="63"/>
      <c r="H220" s="49">
        <f t="shared" si="3"/>
        <v>2852807520</v>
      </c>
      <c r="I220" s="64">
        <v>18355</v>
      </c>
    </row>
    <row r="221" spans="1:9" x14ac:dyDescent="0.2">
      <c r="A221" s="63">
        <v>159616</v>
      </c>
      <c r="B221" s="64">
        <v>45856</v>
      </c>
      <c r="C221" s="63">
        <v>1</v>
      </c>
      <c r="D221" s="63" t="s">
        <v>8</v>
      </c>
      <c r="E221" s="64">
        <v>45874</v>
      </c>
      <c r="F221" s="63"/>
      <c r="G221" s="63"/>
      <c r="H221" s="49">
        <f t="shared" si="3"/>
        <v>2945872896</v>
      </c>
      <c r="I221" s="64">
        <v>18456</v>
      </c>
    </row>
    <row r="222" spans="1:9" x14ac:dyDescent="0.2">
      <c r="A222" s="63">
        <v>162354</v>
      </c>
      <c r="B222" s="64">
        <v>45874</v>
      </c>
      <c r="C222" s="63">
        <v>1</v>
      </c>
      <c r="D222" s="63" t="s">
        <v>31</v>
      </c>
      <c r="E222" s="63"/>
      <c r="F222" s="63"/>
      <c r="G222" s="63"/>
      <c r="H222" s="49">
        <f t="shared" si="3"/>
        <v>3006309018</v>
      </c>
      <c r="I222" s="64">
        <v>18517</v>
      </c>
    </row>
    <row r="223" spans="1:9" x14ac:dyDescent="0.2">
      <c r="A223" s="63">
        <v>162446</v>
      </c>
      <c r="B223" s="64">
        <v>45870</v>
      </c>
      <c r="C223" s="63">
        <v>1</v>
      </c>
      <c r="D223" s="63" t="s">
        <v>31</v>
      </c>
      <c r="E223" s="63"/>
      <c r="F223" s="63"/>
      <c r="G223" s="63"/>
      <c r="H223" s="49">
        <f t="shared" si="3"/>
        <v>3008824812</v>
      </c>
      <c r="I223" s="64">
        <v>18522</v>
      </c>
    </row>
    <row r="224" spans="1:9" x14ac:dyDescent="0.2">
      <c r="A224" s="63">
        <v>164467</v>
      </c>
      <c r="B224" s="64">
        <v>45868</v>
      </c>
      <c r="C224" s="63">
        <v>1</v>
      </c>
      <c r="D224" s="63" t="s">
        <v>33</v>
      </c>
      <c r="E224" s="63"/>
      <c r="F224" s="63"/>
      <c r="G224" s="63"/>
      <c r="H224" s="49">
        <f t="shared" si="3"/>
        <v>2274907544</v>
      </c>
      <c r="I224" s="64">
        <v>13832</v>
      </c>
    </row>
    <row r="225" spans="1:9" x14ac:dyDescent="0.2">
      <c r="A225" s="63">
        <v>167619</v>
      </c>
      <c r="B225" s="64">
        <v>45873</v>
      </c>
      <c r="C225" s="63">
        <v>1</v>
      </c>
      <c r="D225" s="63" t="s">
        <v>31</v>
      </c>
      <c r="E225" s="63"/>
      <c r="F225" s="63"/>
      <c r="G225" s="63"/>
      <c r="H225" s="49">
        <f t="shared" si="3"/>
        <v>3125759112</v>
      </c>
      <c r="I225" s="64">
        <v>18648</v>
      </c>
    </row>
    <row r="226" spans="1:9" x14ac:dyDescent="0.2">
      <c r="A226" s="63">
        <v>169763</v>
      </c>
      <c r="B226" s="64">
        <v>45870</v>
      </c>
      <c r="C226" s="63">
        <v>1</v>
      </c>
      <c r="D226" s="63" t="s">
        <v>8</v>
      </c>
      <c r="E226" s="63"/>
      <c r="F226" s="63"/>
      <c r="G226" s="63"/>
      <c r="H226" s="49">
        <f t="shared" si="3"/>
        <v>3173549522</v>
      </c>
      <c r="I226" s="64">
        <v>18694</v>
      </c>
    </row>
    <row r="227" spans="1:9" x14ac:dyDescent="0.2">
      <c r="A227" s="63">
        <v>171249</v>
      </c>
      <c r="B227" s="64">
        <v>45852</v>
      </c>
      <c r="C227" s="63">
        <v>1</v>
      </c>
      <c r="D227" s="63" t="s">
        <v>8</v>
      </c>
      <c r="E227" s="64">
        <v>45855</v>
      </c>
      <c r="F227" s="64">
        <v>45876</v>
      </c>
      <c r="G227" s="64">
        <v>45890</v>
      </c>
      <c r="H227" s="49">
        <f t="shared" si="3"/>
        <v>3209035011</v>
      </c>
      <c r="I227" s="64">
        <v>18739</v>
      </c>
    </row>
    <row r="228" spans="1:9" x14ac:dyDescent="0.2">
      <c r="A228" s="63">
        <v>171470</v>
      </c>
      <c r="B228" s="64">
        <v>45853</v>
      </c>
      <c r="C228" s="63">
        <v>1</v>
      </c>
      <c r="D228" s="63" t="s">
        <v>31</v>
      </c>
      <c r="E228" s="64">
        <v>45856</v>
      </c>
      <c r="F228" s="63"/>
      <c r="G228" s="63"/>
      <c r="H228" s="49">
        <f t="shared" si="3"/>
        <v>3214891030</v>
      </c>
      <c r="I228" s="64">
        <v>18749</v>
      </c>
    </row>
    <row r="229" spans="1:9" x14ac:dyDescent="0.2">
      <c r="A229" s="63">
        <v>174342</v>
      </c>
      <c r="B229" s="64">
        <v>45873</v>
      </c>
      <c r="C229" s="63">
        <v>1</v>
      </c>
      <c r="D229" s="63" t="s">
        <v>8</v>
      </c>
      <c r="E229" s="63"/>
      <c r="F229" s="63"/>
      <c r="G229" s="63"/>
      <c r="H229" s="49">
        <f t="shared" si="3"/>
        <v>3281290782</v>
      </c>
      <c r="I229" s="64">
        <v>18821</v>
      </c>
    </row>
    <row r="230" spans="1:9" x14ac:dyDescent="0.2">
      <c r="A230" s="63">
        <v>176107</v>
      </c>
      <c r="B230" s="64">
        <v>45846</v>
      </c>
      <c r="C230" s="63">
        <v>1</v>
      </c>
      <c r="D230" s="63" t="s">
        <v>31</v>
      </c>
      <c r="E230" s="63"/>
      <c r="F230" s="64">
        <v>45860</v>
      </c>
      <c r="G230" s="63"/>
      <c r="H230" s="49">
        <f t="shared" si="3"/>
        <v>3323491304</v>
      </c>
      <c r="I230" s="64">
        <v>18872</v>
      </c>
    </row>
    <row r="231" spans="1:9" x14ac:dyDescent="0.2">
      <c r="A231" s="63">
        <v>177755</v>
      </c>
      <c r="B231" s="64">
        <v>45860</v>
      </c>
      <c r="C231" s="63">
        <v>1</v>
      </c>
      <c r="D231" s="63" t="s">
        <v>8</v>
      </c>
      <c r="E231" s="64">
        <v>45864</v>
      </c>
      <c r="F231" s="64">
        <v>45874</v>
      </c>
      <c r="G231" s="64">
        <v>45888</v>
      </c>
      <c r="H231" s="49">
        <f t="shared" si="3"/>
        <v>3371123575</v>
      </c>
      <c r="I231" s="64">
        <v>18965</v>
      </c>
    </row>
    <row r="232" spans="1:9" x14ac:dyDescent="0.2">
      <c r="A232" s="63">
        <v>177980</v>
      </c>
      <c r="B232" s="64">
        <v>45868</v>
      </c>
      <c r="C232" s="63">
        <v>1</v>
      </c>
      <c r="D232" s="63" t="s">
        <v>31</v>
      </c>
      <c r="E232" s="64">
        <v>45873</v>
      </c>
      <c r="F232" s="63"/>
      <c r="G232" s="63"/>
      <c r="H232" s="49">
        <f t="shared" si="3"/>
        <v>3386959400</v>
      </c>
      <c r="I232" s="64">
        <v>19030</v>
      </c>
    </row>
    <row r="233" spans="1:9" x14ac:dyDescent="0.2">
      <c r="A233" s="63">
        <v>178160</v>
      </c>
      <c r="B233" s="64">
        <v>45870</v>
      </c>
      <c r="C233" s="63">
        <v>1</v>
      </c>
      <c r="D233" s="63" t="s">
        <v>32</v>
      </c>
      <c r="E233" s="64">
        <v>45873</v>
      </c>
      <c r="F233" s="63"/>
      <c r="G233" s="63"/>
      <c r="H233" s="49">
        <f t="shared" si="3"/>
        <v>2823657840</v>
      </c>
      <c r="I233" s="64">
        <v>15849</v>
      </c>
    </row>
    <row r="234" spans="1:9" x14ac:dyDescent="0.2">
      <c r="A234" s="63">
        <v>178321</v>
      </c>
      <c r="B234" s="64">
        <v>45859</v>
      </c>
      <c r="C234" s="63" t="s">
        <v>34</v>
      </c>
      <c r="D234" s="63" t="s">
        <v>8</v>
      </c>
      <c r="E234" s="64">
        <v>45869</v>
      </c>
      <c r="F234" s="63"/>
      <c r="G234" s="63"/>
      <c r="H234" s="49">
        <f t="shared" si="3"/>
        <v>3413242261</v>
      </c>
      <c r="I234" s="64">
        <v>19141</v>
      </c>
    </row>
    <row r="235" spans="1:9" x14ac:dyDescent="0.2">
      <c r="A235" s="63">
        <v>178524</v>
      </c>
      <c r="B235" s="64">
        <v>45874</v>
      </c>
      <c r="C235" s="63">
        <v>1</v>
      </c>
      <c r="D235" s="63" t="s">
        <v>31</v>
      </c>
      <c r="E235" s="63"/>
      <c r="F235" s="63"/>
      <c r="G235" s="63"/>
      <c r="H235" s="49">
        <f t="shared" si="3"/>
        <v>2160318924</v>
      </c>
      <c r="I235" s="64">
        <v>12101</v>
      </c>
    </row>
    <row r="236" spans="1:9" x14ac:dyDescent="0.2">
      <c r="A236" s="63">
        <v>178609</v>
      </c>
      <c r="B236" s="64">
        <v>45856</v>
      </c>
      <c r="C236" s="63">
        <v>1</v>
      </c>
      <c r="D236" s="63" t="s">
        <v>8</v>
      </c>
      <c r="E236" s="64">
        <v>45869</v>
      </c>
      <c r="F236" s="63"/>
      <c r="G236" s="63"/>
      <c r="H236" s="49">
        <f t="shared" si="3"/>
        <v>3916895370</v>
      </c>
      <c r="I236" s="64">
        <v>21930</v>
      </c>
    </row>
    <row r="237" spans="1:9" x14ac:dyDescent="0.2">
      <c r="A237" s="63">
        <v>178736</v>
      </c>
      <c r="B237" s="64">
        <v>45819</v>
      </c>
      <c r="C237" s="63">
        <v>1</v>
      </c>
      <c r="D237" s="63" t="s">
        <v>8</v>
      </c>
      <c r="E237" s="64">
        <v>45840</v>
      </c>
      <c r="F237" s="64">
        <v>45870</v>
      </c>
      <c r="G237" s="64">
        <v>45888</v>
      </c>
      <c r="H237" s="49">
        <f t="shared" si="3"/>
        <v>3445493872</v>
      </c>
      <c r="I237" s="64">
        <v>19277</v>
      </c>
    </row>
    <row r="238" spans="1:9" x14ac:dyDescent="0.2">
      <c r="A238" s="63">
        <v>178967</v>
      </c>
      <c r="B238" s="64">
        <v>45866</v>
      </c>
      <c r="C238" s="63">
        <v>1</v>
      </c>
      <c r="D238" s="63" t="s">
        <v>32</v>
      </c>
      <c r="E238" s="64">
        <v>45870</v>
      </c>
      <c r="F238" s="63"/>
      <c r="G238" s="63"/>
      <c r="H238" s="49">
        <f t="shared" si="3"/>
        <v>3464443186</v>
      </c>
      <c r="I238" s="64">
        <v>19358</v>
      </c>
    </row>
    <row r="239" spans="1:9" x14ac:dyDescent="0.2">
      <c r="A239" s="63">
        <v>179156</v>
      </c>
      <c r="B239" s="64">
        <v>45866</v>
      </c>
      <c r="C239" s="63">
        <v>1</v>
      </c>
      <c r="D239" s="63" t="s">
        <v>8</v>
      </c>
      <c r="E239" s="63"/>
      <c r="F239" s="63"/>
      <c r="G239" s="63"/>
      <c r="H239" s="49">
        <f t="shared" si="3"/>
        <v>3266551348</v>
      </c>
      <c r="I239" s="64">
        <v>18233</v>
      </c>
    </row>
    <row r="240" spans="1:9" x14ac:dyDescent="0.2">
      <c r="A240" s="63">
        <v>179410</v>
      </c>
      <c r="B240" s="64">
        <v>45848</v>
      </c>
      <c r="C240" s="63">
        <v>1</v>
      </c>
      <c r="D240" s="63" t="s">
        <v>31</v>
      </c>
      <c r="E240" s="64">
        <v>45862</v>
      </c>
      <c r="F240" s="64">
        <v>45860</v>
      </c>
      <c r="G240" s="64">
        <v>45888</v>
      </c>
      <c r="H240" s="49">
        <f t="shared" si="3"/>
        <v>3492395060</v>
      </c>
      <c r="I240" s="64">
        <v>19466</v>
      </c>
    </row>
    <row r="241" spans="1:9" x14ac:dyDescent="0.2">
      <c r="A241" s="63">
        <v>179455</v>
      </c>
      <c r="B241" s="64">
        <v>45846</v>
      </c>
      <c r="C241" s="63">
        <v>1</v>
      </c>
      <c r="D241" s="63" t="s">
        <v>31</v>
      </c>
      <c r="E241" s="64">
        <v>45863</v>
      </c>
      <c r="F241" s="64">
        <v>45876</v>
      </c>
      <c r="G241" s="64">
        <v>45890</v>
      </c>
      <c r="H241" s="49">
        <f t="shared" si="3"/>
        <v>2611070250</v>
      </c>
      <c r="I241" s="64">
        <v>14550</v>
      </c>
    </row>
    <row r="242" spans="1:9" x14ac:dyDescent="0.2">
      <c r="A242" s="63">
        <v>179534</v>
      </c>
      <c r="B242" s="64">
        <v>45845</v>
      </c>
      <c r="C242" s="63">
        <v>1</v>
      </c>
      <c r="D242" s="63" t="s">
        <v>31</v>
      </c>
      <c r="E242" s="64">
        <v>45869</v>
      </c>
      <c r="F242" s="63"/>
      <c r="G242" s="63"/>
      <c r="H242" s="49">
        <f t="shared" si="3"/>
        <v>2588162144</v>
      </c>
      <c r="I242" s="64">
        <v>14416</v>
      </c>
    </row>
    <row r="243" spans="1:9" x14ac:dyDescent="0.2">
      <c r="A243" s="63">
        <v>179624</v>
      </c>
      <c r="B243" s="64">
        <v>45873</v>
      </c>
      <c r="C243" s="63">
        <v>1</v>
      </c>
      <c r="D243" s="63" t="s">
        <v>31</v>
      </c>
      <c r="E243" s="63"/>
      <c r="F243" s="63"/>
      <c r="G243" s="63"/>
      <c r="H243" s="49">
        <f t="shared" si="3"/>
        <v>3515241680</v>
      </c>
      <c r="I243" s="64">
        <v>19570</v>
      </c>
    </row>
    <row r="244" spans="1:9" x14ac:dyDescent="0.2">
      <c r="A244" s="63">
        <v>179722</v>
      </c>
      <c r="B244" s="64">
        <v>45848</v>
      </c>
      <c r="C244" s="63">
        <v>1</v>
      </c>
      <c r="D244" s="63" t="s">
        <v>31</v>
      </c>
      <c r="E244" s="64">
        <v>45863</v>
      </c>
      <c r="F244" s="64">
        <v>45860</v>
      </c>
      <c r="G244" s="64">
        <v>45881</v>
      </c>
      <c r="H244" s="49">
        <f t="shared" si="3"/>
        <v>1988084764</v>
      </c>
      <c r="I244" s="64">
        <v>11062</v>
      </c>
    </row>
    <row r="245" spans="1:9" x14ac:dyDescent="0.2">
      <c r="A245" s="63">
        <v>180138</v>
      </c>
      <c r="B245" s="64">
        <v>45870</v>
      </c>
      <c r="C245" s="63">
        <v>1</v>
      </c>
      <c r="D245" s="63" t="s">
        <v>31</v>
      </c>
      <c r="E245" s="64">
        <v>45873</v>
      </c>
      <c r="F245" s="63"/>
      <c r="G245" s="63"/>
      <c r="H245" s="49">
        <f t="shared" si="3"/>
        <v>3553222050</v>
      </c>
      <c r="I245" s="64">
        <v>19725</v>
      </c>
    </row>
    <row r="246" spans="1:9" x14ac:dyDescent="0.2">
      <c r="A246" s="63">
        <v>180403</v>
      </c>
      <c r="B246" s="64">
        <v>45875</v>
      </c>
      <c r="C246" s="63" t="s">
        <v>34</v>
      </c>
      <c r="D246" s="63" t="s">
        <v>31</v>
      </c>
      <c r="E246" s="63"/>
      <c r="F246" s="63"/>
      <c r="G246" s="63"/>
      <c r="H246" s="49">
        <f t="shared" si="3"/>
        <v>2738517540</v>
      </c>
      <c r="I246" s="64">
        <v>15180</v>
      </c>
    </row>
    <row r="247" spans="1:9" x14ac:dyDescent="0.2">
      <c r="A247" s="63">
        <v>181037</v>
      </c>
      <c r="B247" s="64">
        <v>45852</v>
      </c>
      <c r="C247" s="63">
        <v>1</v>
      </c>
      <c r="D247" s="63" t="s">
        <v>31</v>
      </c>
      <c r="E247" s="64">
        <v>45866</v>
      </c>
      <c r="F247" s="64">
        <v>45866</v>
      </c>
      <c r="G247" s="64">
        <v>45888</v>
      </c>
      <c r="H247" s="49">
        <f t="shared" si="3"/>
        <v>2852781046</v>
      </c>
      <c r="I247" s="64">
        <v>15758</v>
      </c>
    </row>
    <row r="248" spans="1:9" x14ac:dyDescent="0.2">
      <c r="A248" s="63">
        <v>181132</v>
      </c>
      <c r="B248" s="64">
        <v>45874</v>
      </c>
      <c r="C248" s="63">
        <v>1</v>
      </c>
      <c r="D248" s="63" t="s">
        <v>31</v>
      </c>
      <c r="E248" s="63"/>
      <c r="F248" s="63"/>
      <c r="G248" s="63"/>
      <c r="H248" s="49">
        <f t="shared" si="3"/>
        <v>2258716040</v>
      </c>
      <c r="I248" s="64">
        <v>12470</v>
      </c>
    </row>
    <row r="249" spans="1:9" x14ac:dyDescent="0.2">
      <c r="A249" s="63">
        <v>181355</v>
      </c>
      <c r="B249" s="64">
        <v>45866</v>
      </c>
      <c r="C249" s="63">
        <v>1</v>
      </c>
      <c r="D249" s="63" t="s">
        <v>8</v>
      </c>
      <c r="E249" s="64">
        <v>45869</v>
      </c>
      <c r="F249" s="63"/>
      <c r="G249" s="63"/>
      <c r="H249" s="49">
        <f t="shared" si="3"/>
        <v>3639432140</v>
      </c>
      <c r="I249" s="64">
        <v>20068</v>
      </c>
    </row>
    <row r="250" spans="1:9" x14ac:dyDescent="0.2">
      <c r="A250" s="63">
        <v>181718</v>
      </c>
      <c r="B250" s="64">
        <v>45870</v>
      </c>
      <c r="C250" s="63">
        <v>1</v>
      </c>
      <c r="D250" s="63" t="s">
        <v>32</v>
      </c>
      <c r="E250" s="63"/>
      <c r="F250" s="63"/>
      <c r="G250" s="63"/>
      <c r="H250" s="49">
        <f t="shared" si="3"/>
        <v>3668704702</v>
      </c>
      <c r="I250" s="64">
        <v>20189</v>
      </c>
    </row>
    <row r="251" spans="1:9" x14ac:dyDescent="0.2">
      <c r="A251" s="63">
        <v>181728</v>
      </c>
      <c r="B251" s="64">
        <v>45855</v>
      </c>
      <c r="C251" s="63">
        <v>1</v>
      </c>
      <c r="D251" s="63" t="s">
        <v>8</v>
      </c>
      <c r="E251" s="64">
        <v>45860</v>
      </c>
      <c r="F251" s="64">
        <v>45874</v>
      </c>
      <c r="G251" s="64">
        <v>45888</v>
      </c>
      <c r="H251" s="49">
        <f t="shared" si="3"/>
        <v>3202592544</v>
      </c>
      <c r="I251" s="64">
        <v>17623</v>
      </c>
    </row>
    <row r="252" spans="1:9" x14ac:dyDescent="0.2">
      <c r="A252" s="63">
        <v>182020</v>
      </c>
      <c r="B252" s="64">
        <v>45863</v>
      </c>
      <c r="C252" s="63">
        <v>1</v>
      </c>
      <c r="D252" s="63" t="s">
        <v>8</v>
      </c>
      <c r="E252" s="63"/>
      <c r="F252" s="64">
        <v>45876</v>
      </c>
      <c r="G252" s="63"/>
      <c r="H252" s="49">
        <f t="shared" si="3"/>
        <v>3693549840</v>
      </c>
      <c r="I252" s="64">
        <v>20292</v>
      </c>
    </row>
    <row r="253" spans="1:9" x14ac:dyDescent="0.2">
      <c r="A253" s="63">
        <v>182543</v>
      </c>
      <c r="B253" s="64">
        <v>45863</v>
      </c>
      <c r="C253" s="63">
        <v>1</v>
      </c>
      <c r="D253" s="63" t="s">
        <v>8</v>
      </c>
      <c r="E253" s="64">
        <v>45867</v>
      </c>
      <c r="F253" s="64">
        <v>45876</v>
      </c>
      <c r="G253" s="64">
        <v>45890</v>
      </c>
      <c r="H253" s="49">
        <f t="shared" si="3"/>
        <v>3021086650</v>
      </c>
      <c r="I253" s="64">
        <v>16550</v>
      </c>
    </row>
    <row r="254" spans="1:9" x14ac:dyDescent="0.2">
      <c r="A254" s="63">
        <v>183129</v>
      </c>
      <c r="B254" s="64">
        <v>45854</v>
      </c>
      <c r="C254" s="63">
        <v>1</v>
      </c>
      <c r="D254" s="63" t="s">
        <v>33</v>
      </c>
      <c r="E254" s="64">
        <v>45866</v>
      </c>
      <c r="F254" s="64">
        <v>45866</v>
      </c>
      <c r="G254" s="64">
        <v>45881</v>
      </c>
      <c r="H254" s="49">
        <f t="shared" si="3"/>
        <v>2414372736</v>
      </c>
      <c r="I254" s="64">
        <v>13184</v>
      </c>
    </row>
    <row r="255" spans="1:9" x14ac:dyDescent="0.2">
      <c r="A255" s="63">
        <v>183146</v>
      </c>
      <c r="B255" s="64">
        <v>45873</v>
      </c>
      <c r="C255" s="63">
        <v>1</v>
      </c>
      <c r="D255" s="63" t="s">
        <v>31</v>
      </c>
      <c r="E255" s="64">
        <v>45874</v>
      </c>
      <c r="F255" s="63"/>
      <c r="G255" s="63"/>
      <c r="H255" s="49">
        <f t="shared" si="3"/>
        <v>3553764984</v>
      </c>
      <c r="I255" s="64">
        <v>19404</v>
      </c>
    </row>
    <row r="256" spans="1:9" x14ac:dyDescent="0.2">
      <c r="A256" s="63">
        <v>183218</v>
      </c>
      <c r="B256" s="64">
        <v>45847</v>
      </c>
      <c r="C256" s="63">
        <v>1</v>
      </c>
      <c r="D256" s="63" t="s">
        <v>31</v>
      </c>
      <c r="E256" s="64">
        <v>45868</v>
      </c>
      <c r="F256" s="64">
        <v>45860</v>
      </c>
      <c r="G256" s="64">
        <v>45888</v>
      </c>
      <c r="H256" s="49">
        <f t="shared" si="3"/>
        <v>3790047548</v>
      </c>
      <c r="I256" s="64">
        <v>20686</v>
      </c>
    </row>
    <row r="257" spans="1:9" x14ac:dyDescent="0.2">
      <c r="A257" s="63">
        <v>183305</v>
      </c>
      <c r="B257" s="64">
        <v>45875</v>
      </c>
      <c r="C257" s="63">
        <v>1</v>
      </c>
      <c r="D257" s="63" t="s">
        <v>8</v>
      </c>
      <c r="E257" s="63"/>
      <c r="F257" s="63"/>
      <c r="G257" s="63"/>
      <c r="H257" s="49">
        <f t="shared" si="3"/>
        <v>3061926720</v>
      </c>
      <c r="I257" s="64">
        <v>16704</v>
      </c>
    </row>
    <row r="258" spans="1:9" x14ac:dyDescent="0.2">
      <c r="A258" s="63">
        <v>183507</v>
      </c>
      <c r="B258" s="64">
        <v>45831</v>
      </c>
      <c r="C258" s="63">
        <v>1</v>
      </c>
      <c r="D258" s="63" t="s">
        <v>31</v>
      </c>
      <c r="E258" s="64">
        <v>45860</v>
      </c>
      <c r="F258" s="63"/>
      <c r="G258" s="63"/>
      <c r="H258" s="49">
        <f t="shared" si="3"/>
        <v>3810889869</v>
      </c>
      <c r="I258" s="64">
        <v>20767</v>
      </c>
    </row>
    <row r="259" spans="1:9" x14ac:dyDescent="0.2">
      <c r="A259" s="63">
        <v>183637</v>
      </c>
      <c r="B259" s="64">
        <v>45870</v>
      </c>
      <c r="C259" s="63">
        <v>1</v>
      </c>
      <c r="D259" s="63" t="s">
        <v>33</v>
      </c>
      <c r="E259" s="63"/>
      <c r="F259" s="63"/>
      <c r="G259" s="63"/>
      <c r="H259" s="49">
        <f t="shared" ref="H259:H279" si="4">A259*I259</f>
        <v>3819833237</v>
      </c>
      <c r="I259" s="64">
        <v>20801</v>
      </c>
    </row>
    <row r="260" spans="1:9" x14ac:dyDescent="0.2">
      <c r="A260" s="63">
        <v>183716</v>
      </c>
      <c r="B260" s="64">
        <v>45846</v>
      </c>
      <c r="C260" s="63">
        <v>1</v>
      </c>
      <c r="D260" s="63" t="s">
        <v>8</v>
      </c>
      <c r="E260" s="64">
        <v>45860</v>
      </c>
      <c r="F260" s="64">
        <v>45868</v>
      </c>
      <c r="G260" s="64">
        <v>45888</v>
      </c>
      <c r="H260" s="49">
        <f t="shared" si="4"/>
        <v>3829743736</v>
      </c>
      <c r="I260" s="64">
        <v>20846</v>
      </c>
    </row>
    <row r="261" spans="1:9" x14ac:dyDescent="0.2">
      <c r="A261" s="63">
        <v>183826</v>
      </c>
      <c r="B261" s="64">
        <v>45848</v>
      </c>
      <c r="C261" s="63">
        <v>1</v>
      </c>
      <c r="D261" s="63" t="s">
        <v>33</v>
      </c>
      <c r="E261" s="64">
        <v>45868</v>
      </c>
      <c r="F261" s="64">
        <v>45860</v>
      </c>
      <c r="G261" s="64">
        <v>45888</v>
      </c>
      <c r="H261" s="49">
        <f t="shared" si="4"/>
        <v>2211610606</v>
      </c>
      <c r="I261" s="64">
        <v>12031</v>
      </c>
    </row>
    <row r="262" spans="1:9" x14ac:dyDescent="0.2">
      <c r="A262" s="63">
        <v>183885</v>
      </c>
      <c r="B262" s="64">
        <v>45848</v>
      </c>
      <c r="C262" s="63">
        <v>1</v>
      </c>
      <c r="D262" s="63" t="s">
        <v>31</v>
      </c>
      <c r="E262" s="64">
        <v>45867</v>
      </c>
      <c r="F262" s="64">
        <v>45867</v>
      </c>
      <c r="G262" s="64">
        <v>45888</v>
      </c>
      <c r="H262" s="49">
        <f t="shared" si="4"/>
        <v>3839702685</v>
      </c>
      <c r="I262" s="64">
        <v>20881</v>
      </c>
    </row>
    <row r="263" spans="1:9" x14ac:dyDescent="0.2">
      <c r="A263" s="63">
        <v>184252</v>
      </c>
      <c r="B263" s="64">
        <v>45870</v>
      </c>
      <c r="C263" s="63">
        <v>1</v>
      </c>
      <c r="D263" s="63" t="s">
        <v>8</v>
      </c>
      <c r="E263" s="63"/>
      <c r="F263" s="63"/>
      <c r="G263" s="63"/>
      <c r="H263" s="49">
        <f t="shared" si="4"/>
        <v>2969773736</v>
      </c>
      <c r="I263" s="64">
        <v>16118</v>
      </c>
    </row>
    <row r="264" spans="1:9" x14ac:dyDescent="0.2">
      <c r="A264" s="63">
        <v>184899</v>
      </c>
      <c r="B264" s="64">
        <v>45855</v>
      </c>
      <c r="C264" s="63">
        <v>1</v>
      </c>
      <c r="D264" s="63" t="s">
        <v>33</v>
      </c>
      <c r="E264" s="64">
        <v>45862</v>
      </c>
      <c r="F264" s="63"/>
      <c r="G264" s="63"/>
      <c r="H264" s="49">
        <f t="shared" si="4"/>
        <v>3309876999</v>
      </c>
      <c r="I264" s="64">
        <v>17901</v>
      </c>
    </row>
    <row r="265" spans="1:9" x14ac:dyDescent="0.2">
      <c r="A265" s="63">
        <v>184908</v>
      </c>
      <c r="B265" s="64">
        <v>45845</v>
      </c>
      <c r="C265" s="63">
        <v>1</v>
      </c>
      <c r="D265" s="63" t="s">
        <v>31</v>
      </c>
      <c r="E265" s="63"/>
      <c r="F265" s="64">
        <v>45863</v>
      </c>
      <c r="G265" s="63"/>
      <c r="H265" s="49">
        <f t="shared" si="4"/>
        <v>4027666056</v>
      </c>
      <c r="I265" s="64">
        <v>21782</v>
      </c>
    </row>
    <row r="266" spans="1:9" x14ac:dyDescent="0.2">
      <c r="A266" s="63">
        <v>186745</v>
      </c>
      <c r="B266" s="64">
        <v>45840</v>
      </c>
      <c r="C266" s="63">
        <v>1</v>
      </c>
      <c r="D266" s="63" t="s">
        <v>31</v>
      </c>
      <c r="E266" s="64">
        <v>45862</v>
      </c>
      <c r="F266" s="64">
        <v>45852</v>
      </c>
      <c r="G266" s="64">
        <v>45881</v>
      </c>
      <c r="H266" s="49">
        <f t="shared" si="4"/>
        <v>4375995585</v>
      </c>
      <c r="I266" s="64">
        <v>23433</v>
      </c>
    </row>
    <row r="267" spans="1:9" x14ac:dyDescent="0.2">
      <c r="A267" s="63">
        <v>186831</v>
      </c>
      <c r="B267" s="64">
        <v>45868</v>
      </c>
      <c r="C267" s="63">
        <v>1</v>
      </c>
      <c r="D267" s="63" t="s">
        <v>31</v>
      </c>
      <c r="E267" s="63"/>
      <c r="F267" s="63"/>
      <c r="G267" s="63"/>
      <c r="H267" s="49">
        <f t="shared" si="4"/>
        <v>2262710241</v>
      </c>
      <c r="I267" s="64">
        <v>12111</v>
      </c>
    </row>
    <row r="268" spans="1:9" x14ac:dyDescent="0.2">
      <c r="A268" s="63">
        <v>186847</v>
      </c>
      <c r="B268" s="64">
        <v>45870</v>
      </c>
      <c r="C268" s="63">
        <v>1</v>
      </c>
      <c r="D268" s="63" t="s">
        <v>31</v>
      </c>
      <c r="E268" s="63"/>
      <c r="F268" s="63"/>
      <c r="G268" s="63"/>
      <c r="H268" s="49">
        <f t="shared" si="4"/>
        <v>3152295737</v>
      </c>
      <c r="I268" s="64">
        <v>16871</v>
      </c>
    </row>
    <row r="269" spans="1:9" x14ac:dyDescent="0.2">
      <c r="A269" s="63">
        <v>187273</v>
      </c>
      <c r="B269" s="64">
        <v>45870</v>
      </c>
      <c r="C269" s="63">
        <v>1</v>
      </c>
      <c r="D269" s="63" t="s">
        <v>32</v>
      </c>
      <c r="E269" s="63"/>
      <c r="F269" s="63"/>
      <c r="G269" s="63"/>
      <c r="H269" s="49">
        <f t="shared" si="4"/>
        <v>4114575083</v>
      </c>
      <c r="I269" s="64">
        <v>21971</v>
      </c>
    </row>
    <row r="270" spans="1:9" x14ac:dyDescent="0.2">
      <c r="A270" s="63">
        <v>187368</v>
      </c>
      <c r="B270" s="64">
        <v>45870</v>
      </c>
      <c r="C270" s="63">
        <v>1</v>
      </c>
      <c r="D270" s="63" t="s">
        <v>31</v>
      </c>
      <c r="E270" s="63"/>
      <c r="F270" s="63"/>
      <c r="G270" s="63"/>
      <c r="H270" s="49">
        <f t="shared" si="4"/>
        <v>4248007296</v>
      </c>
      <c r="I270" s="64">
        <v>22672</v>
      </c>
    </row>
    <row r="271" spans="1:9" x14ac:dyDescent="0.2">
      <c r="A271" s="63">
        <v>187371</v>
      </c>
      <c r="B271" s="64">
        <v>45870</v>
      </c>
      <c r="C271" s="63">
        <v>1</v>
      </c>
      <c r="D271" s="63" t="s">
        <v>31</v>
      </c>
      <c r="E271" s="63"/>
      <c r="F271" s="63"/>
      <c r="G271" s="63"/>
      <c r="H271" s="49">
        <f t="shared" si="4"/>
        <v>2711633112</v>
      </c>
      <c r="I271" s="64">
        <v>14472</v>
      </c>
    </row>
    <row r="272" spans="1:9" x14ac:dyDescent="0.2">
      <c r="A272" s="63">
        <v>187378</v>
      </c>
      <c r="B272" s="64">
        <v>45874</v>
      </c>
      <c r="C272" s="63">
        <v>1</v>
      </c>
      <c r="D272" s="63" t="s">
        <v>31</v>
      </c>
      <c r="E272" s="63"/>
      <c r="F272" s="63"/>
      <c r="G272" s="63"/>
      <c r="H272" s="49">
        <f t="shared" si="4"/>
        <v>2467206126</v>
      </c>
      <c r="I272" s="64">
        <v>13167</v>
      </c>
    </row>
    <row r="273" spans="1:9" x14ac:dyDescent="0.2">
      <c r="A273" s="63">
        <v>187384</v>
      </c>
      <c r="B273" s="64">
        <v>45873</v>
      </c>
      <c r="C273" s="63">
        <v>1</v>
      </c>
      <c r="D273" s="63" t="s">
        <v>31</v>
      </c>
      <c r="E273" s="63"/>
      <c r="F273" s="63"/>
      <c r="G273" s="63"/>
      <c r="H273" s="49">
        <f t="shared" si="4"/>
        <v>2056726784</v>
      </c>
      <c r="I273" s="64">
        <v>10976</v>
      </c>
    </row>
    <row r="274" spans="1:9" x14ac:dyDescent="0.2">
      <c r="A274" s="63">
        <v>187487</v>
      </c>
      <c r="B274" s="64">
        <v>45873</v>
      </c>
      <c r="C274" s="63">
        <v>1</v>
      </c>
      <c r="D274" s="63" t="s">
        <v>31</v>
      </c>
      <c r="E274" s="63"/>
      <c r="F274" s="63"/>
      <c r="G274" s="63"/>
      <c r="H274" s="49">
        <f t="shared" si="4"/>
        <v>2580008607</v>
      </c>
      <c r="I274" s="64">
        <v>13761</v>
      </c>
    </row>
    <row r="275" spans="1:9" x14ac:dyDescent="0.2">
      <c r="A275" s="63">
        <v>187591</v>
      </c>
      <c r="B275" s="64">
        <v>45855</v>
      </c>
      <c r="C275" s="63">
        <v>1</v>
      </c>
      <c r="D275" s="63" t="s">
        <v>33</v>
      </c>
      <c r="E275" s="63"/>
      <c r="F275" s="63"/>
      <c r="G275" s="63"/>
      <c r="H275" s="49">
        <f t="shared" si="4"/>
        <v>2112837433</v>
      </c>
      <c r="I275" s="64">
        <v>11263</v>
      </c>
    </row>
    <row r="276" spans="1:9" x14ac:dyDescent="0.2">
      <c r="A276" s="63">
        <v>187768</v>
      </c>
      <c r="B276" s="64">
        <v>45849</v>
      </c>
      <c r="C276" s="63">
        <v>1</v>
      </c>
      <c r="D276" s="63" t="s">
        <v>8</v>
      </c>
      <c r="E276" s="64">
        <v>45863</v>
      </c>
      <c r="F276" s="64">
        <v>45863</v>
      </c>
      <c r="G276" s="64">
        <v>45888</v>
      </c>
      <c r="H276" s="49">
        <f t="shared" si="4"/>
        <v>4843851096</v>
      </c>
      <c r="I276" s="64">
        <v>25797</v>
      </c>
    </row>
    <row r="277" spans="1:9" x14ac:dyDescent="0.2">
      <c r="A277" s="63">
        <v>187769</v>
      </c>
      <c r="B277" s="64">
        <v>45853</v>
      </c>
      <c r="C277" s="63">
        <v>1</v>
      </c>
      <c r="D277" s="63" t="s">
        <v>8</v>
      </c>
      <c r="E277" s="63"/>
      <c r="F277" s="64">
        <v>45866</v>
      </c>
      <c r="G277" s="63"/>
      <c r="H277" s="49">
        <f t="shared" si="4"/>
        <v>4277377820</v>
      </c>
      <c r="I277" s="64">
        <v>22780</v>
      </c>
    </row>
    <row r="278" spans="1:9" x14ac:dyDescent="0.2">
      <c r="A278" s="63">
        <v>9000000047</v>
      </c>
      <c r="B278" s="64">
        <v>45840</v>
      </c>
      <c r="C278" s="63" t="s">
        <v>34</v>
      </c>
      <c r="D278" s="63" t="s">
        <v>31</v>
      </c>
      <c r="E278" s="64">
        <v>45852</v>
      </c>
      <c r="F278" s="64">
        <v>45861</v>
      </c>
      <c r="G278" s="64">
        <v>45874</v>
      </c>
      <c r="H278" s="49">
        <f t="shared" si="4"/>
        <v>218160001139280</v>
      </c>
      <c r="I278" s="64">
        <v>24240</v>
      </c>
    </row>
    <row r="279" spans="1:9" x14ac:dyDescent="0.2">
      <c r="A279" s="63">
        <v>9000000062</v>
      </c>
      <c r="B279" s="64">
        <v>45828</v>
      </c>
      <c r="C279" s="63" t="s">
        <v>34</v>
      </c>
      <c r="D279" s="63" t="s">
        <v>8</v>
      </c>
      <c r="E279" s="64">
        <v>45840</v>
      </c>
      <c r="F279" s="63"/>
      <c r="G279" s="63"/>
      <c r="H279" s="49">
        <f t="shared" si="4"/>
        <v>227844001569592</v>
      </c>
      <c r="I279" s="64">
        <v>25316</v>
      </c>
    </row>
    <row r="280" spans="1:9" x14ac:dyDescent="0.2">
      <c r="H280" s="49">
        <f t="shared" ref="H259:H322" si="5">A280*I280</f>
        <v>0</v>
      </c>
    </row>
    <row r="281" spans="1:9" x14ac:dyDescent="0.2">
      <c r="H281" s="49">
        <f t="shared" si="5"/>
        <v>0</v>
      </c>
    </row>
    <row r="282" spans="1:9" x14ac:dyDescent="0.2">
      <c r="H282" s="49">
        <f t="shared" si="5"/>
        <v>0</v>
      </c>
    </row>
    <row r="283" spans="1:9" x14ac:dyDescent="0.2">
      <c r="H283" s="49">
        <f t="shared" si="5"/>
        <v>0</v>
      </c>
    </row>
    <row r="284" spans="1:9" x14ac:dyDescent="0.2">
      <c r="H284" s="49">
        <f t="shared" si="5"/>
        <v>0</v>
      </c>
    </row>
    <row r="285" spans="1:9" x14ac:dyDescent="0.2">
      <c r="H285" s="49">
        <f t="shared" si="5"/>
        <v>0</v>
      </c>
    </row>
    <row r="286" spans="1:9" x14ac:dyDescent="0.2">
      <c r="H286" s="49">
        <f t="shared" si="5"/>
        <v>0</v>
      </c>
    </row>
    <row r="287" spans="1:9" x14ac:dyDescent="0.2">
      <c r="H287" s="49">
        <f t="shared" si="5"/>
        <v>0</v>
      </c>
    </row>
    <row r="288" spans="1:9" x14ac:dyDescent="0.2">
      <c r="H288" s="49">
        <f t="shared" si="5"/>
        <v>0</v>
      </c>
    </row>
    <row r="289" spans="8:8" x14ac:dyDescent="0.2">
      <c r="H289" s="49">
        <f t="shared" si="5"/>
        <v>0</v>
      </c>
    </row>
    <row r="290" spans="8:8" x14ac:dyDescent="0.2">
      <c r="H290" s="49">
        <f t="shared" si="5"/>
        <v>0</v>
      </c>
    </row>
    <row r="291" spans="8:8" x14ac:dyDescent="0.2">
      <c r="H291" s="49">
        <f t="shared" si="5"/>
        <v>0</v>
      </c>
    </row>
    <row r="292" spans="8:8" x14ac:dyDescent="0.2">
      <c r="H292" s="49">
        <f t="shared" si="5"/>
        <v>0</v>
      </c>
    </row>
    <row r="293" spans="8:8" x14ac:dyDescent="0.2">
      <c r="H293" s="49">
        <f t="shared" si="5"/>
        <v>0</v>
      </c>
    </row>
    <row r="294" spans="8:8" x14ac:dyDescent="0.2">
      <c r="H294" s="49">
        <f t="shared" si="5"/>
        <v>0</v>
      </c>
    </row>
    <row r="295" spans="8:8" x14ac:dyDescent="0.2">
      <c r="H295" s="49">
        <f t="shared" si="5"/>
        <v>0</v>
      </c>
    </row>
    <row r="296" spans="8:8" x14ac:dyDescent="0.2">
      <c r="H296" s="49">
        <f t="shared" si="5"/>
        <v>0</v>
      </c>
    </row>
    <row r="297" spans="8:8" x14ac:dyDescent="0.2">
      <c r="H297" s="49">
        <f t="shared" si="5"/>
        <v>0</v>
      </c>
    </row>
    <row r="298" spans="8:8" x14ac:dyDescent="0.2">
      <c r="H298" s="49">
        <f t="shared" si="5"/>
        <v>0</v>
      </c>
    </row>
    <row r="299" spans="8:8" x14ac:dyDescent="0.2">
      <c r="H299" s="49">
        <f t="shared" si="5"/>
        <v>0</v>
      </c>
    </row>
    <row r="300" spans="8:8" x14ac:dyDescent="0.2">
      <c r="H300" s="49">
        <f t="shared" si="5"/>
        <v>0</v>
      </c>
    </row>
    <row r="301" spans="8:8" x14ac:dyDescent="0.2">
      <c r="H301" s="49">
        <f t="shared" si="5"/>
        <v>0</v>
      </c>
    </row>
    <row r="302" spans="8:8" x14ac:dyDescent="0.2">
      <c r="H302" s="49">
        <f t="shared" si="5"/>
        <v>0</v>
      </c>
    </row>
    <row r="303" spans="8:8" x14ac:dyDescent="0.2">
      <c r="H303" s="49">
        <f t="shared" si="5"/>
        <v>0</v>
      </c>
    </row>
    <row r="304" spans="8:8" x14ac:dyDescent="0.2">
      <c r="H304" s="49">
        <f t="shared" si="5"/>
        <v>0</v>
      </c>
    </row>
    <row r="305" spans="8:8" x14ac:dyDescent="0.2">
      <c r="H305" s="49">
        <f t="shared" si="5"/>
        <v>0</v>
      </c>
    </row>
    <row r="306" spans="8:8" x14ac:dyDescent="0.2">
      <c r="H306" s="49">
        <f t="shared" si="5"/>
        <v>0</v>
      </c>
    </row>
    <row r="307" spans="8:8" x14ac:dyDescent="0.2">
      <c r="H307" s="49">
        <f t="shared" si="5"/>
        <v>0</v>
      </c>
    </row>
    <row r="308" spans="8:8" x14ac:dyDescent="0.2">
      <c r="H308" s="49">
        <f t="shared" si="5"/>
        <v>0</v>
      </c>
    </row>
    <row r="309" spans="8:8" x14ac:dyDescent="0.2">
      <c r="H309" s="49">
        <f t="shared" si="5"/>
        <v>0</v>
      </c>
    </row>
    <row r="310" spans="8:8" x14ac:dyDescent="0.2">
      <c r="H310" s="49">
        <f t="shared" si="5"/>
        <v>0</v>
      </c>
    </row>
    <row r="311" spans="8:8" x14ac:dyDescent="0.2">
      <c r="H311" s="49">
        <f t="shared" si="5"/>
        <v>0</v>
      </c>
    </row>
    <row r="312" spans="8:8" x14ac:dyDescent="0.2">
      <c r="H312" s="49">
        <f t="shared" si="5"/>
        <v>0</v>
      </c>
    </row>
    <row r="313" spans="8:8" x14ac:dyDescent="0.2">
      <c r="H313" s="49">
        <f t="shared" si="5"/>
        <v>0</v>
      </c>
    </row>
    <row r="314" spans="8:8" x14ac:dyDescent="0.2">
      <c r="H314" s="49">
        <f t="shared" si="5"/>
        <v>0</v>
      </c>
    </row>
    <row r="315" spans="8:8" x14ac:dyDescent="0.2">
      <c r="H315" s="49">
        <f t="shared" si="5"/>
        <v>0</v>
      </c>
    </row>
    <row r="316" spans="8:8" x14ac:dyDescent="0.2">
      <c r="H316" s="49">
        <f t="shared" si="5"/>
        <v>0</v>
      </c>
    </row>
    <row r="317" spans="8:8" x14ac:dyDescent="0.2">
      <c r="H317" s="49">
        <f t="shared" si="5"/>
        <v>0</v>
      </c>
    </row>
    <row r="318" spans="8:8" x14ac:dyDescent="0.2">
      <c r="H318" s="49">
        <f t="shared" si="5"/>
        <v>0</v>
      </c>
    </row>
    <row r="319" spans="8:8" x14ac:dyDescent="0.2">
      <c r="H319" s="49">
        <f t="shared" si="5"/>
        <v>0</v>
      </c>
    </row>
    <row r="320" spans="8:8" x14ac:dyDescent="0.2">
      <c r="H320" s="49">
        <f t="shared" si="5"/>
        <v>0</v>
      </c>
    </row>
    <row r="321" spans="8:8" x14ac:dyDescent="0.2">
      <c r="H321" s="49">
        <f t="shared" si="5"/>
        <v>0</v>
      </c>
    </row>
    <row r="322" spans="8:8" x14ac:dyDescent="0.2">
      <c r="H322" s="49">
        <f t="shared" si="5"/>
        <v>0</v>
      </c>
    </row>
    <row r="323" spans="8:8" x14ac:dyDescent="0.2">
      <c r="H323" s="49">
        <f t="shared" ref="H323:H386" si="6">A323*I323</f>
        <v>0</v>
      </c>
    </row>
    <row r="324" spans="8:8" x14ac:dyDescent="0.2">
      <c r="H324" s="49">
        <f t="shared" si="6"/>
        <v>0</v>
      </c>
    </row>
    <row r="325" spans="8:8" x14ac:dyDescent="0.2">
      <c r="H325" s="49">
        <f t="shared" si="6"/>
        <v>0</v>
      </c>
    </row>
    <row r="326" spans="8:8" x14ac:dyDescent="0.2">
      <c r="H326" s="49">
        <f t="shared" si="6"/>
        <v>0</v>
      </c>
    </row>
    <row r="327" spans="8:8" x14ac:dyDescent="0.2">
      <c r="H327" s="49">
        <f t="shared" si="6"/>
        <v>0</v>
      </c>
    </row>
    <row r="328" spans="8:8" x14ac:dyDescent="0.2">
      <c r="H328" s="49">
        <f t="shared" si="6"/>
        <v>0</v>
      </c>
    </row>
    <row r="329" spans="8:8" x14ac:dyDescent="0.2">
      <c r="H329" s="49">
        <f t="shared" si="6"/>
        <v>0</v>
      </c>
    </row>
    <row r="330" spans="8:8" x14ac:dyDescent="0.2">
      <c r="H330" s="49">
        <f t="shared" si="6"/>
        <v>0</v>
      </c>
    </row>
    <row r="331" spans="8:8" x14ac:dyDescent="0.2">
      <c r="H331" s="49">
        <f t="shared" si="6"/>
        <v>0</v>
      </c>
    </row>
    <row r="332" spans="8:8" x14ac:dyDescent="0.2">
      <c r="H332" s="49">
        <f t="shared" si="6"/>
        <v>0</v>
      </c>
    </row>
    <row r="333" spans="8:8" x14ac:dyDescent="0.2">
      <c r="H333" s="49">
        <f t="shared" si="6"/>
        <v>0</v>
      </c>
    </row>
    <row r="334" spans="8:8" x14ac:dyDescent="0.2">
      <c r="H334" s="49">
        <f t="shared" si="6"/>
        <v>0</v>
      </c>
    </row>
    <row r="335" spans="8:8" x14ac:dyDescent="0.2">
      <c r="H335" s="49">
        <f t="shared" si="6"/>
        <v>0</v>
      </c>
    </row>
    <row r="336" spans="8:8" x14ac:dyDescent="0.2">
      <c r="H336" s="49">
        <f t="shared" si="6"/>
        <v>0</v>
      </c>
    </row>
    <row r="337" spans="8:8" x14ac:dyDescent="0.2">
      <c r="H337" s="49">
        <f t="shared" si="6"/>
        <v>0</v>
      </c>
    </row>
    <row r="338" spans="8:8" x14ac:dyDescent="0.2">
      <c r="H338" s="49">
        <f t="shared" si="6"/>
        <v>0</v>
      </c>
    </row>
    <row r="339" spans="8:8" x14ac:dyDescent="0.2">
      <c r="H339" s="49">
        <f t="shared" si="6"/>
        <v>0</v>
      </c>
    </row>
    <row r="340" spans="8:8" x14ac:dyDescent="0.2">
      <c r="H340" s="49">
        <f t="shared" si="6"/>
        <v>0</v>
      </c>
    </row>
    <row r="341" spans="8:8" x14ac:dyDescent="0.2">
      <c r="H341" s="49">
        <f t="shared" si="6"/>
        <v>0</v>
      </c>
    </row>
    <row r="342" spans="8:8" x14ac:dyDescent="0.2">
      <c r="H342" s="49">
        <f t="shared" si="6"/>
        <v>0</v>
      </c>
    </row>
    <row r="343" spans="8:8" x14ac:dyDescent="0.2">
      <c r="H343" s="49">
        <f t="shared" si="6"/>
        <v>0</v>
      </c>
    </row>
    <row r="344" spans="8:8" x14ac:dyDescent="0.2">
      <c r="H344" s="49">
        <f t="shared" si="6"/>
        <v>0</v>
      </c>
    </row>
    <row r="345" spans="8:8" x14ac:dyDescent="0.2">
      <c r="H345" s="49">
        <f t="shared" si="6"/>
        <v>0</v>
      </c>
    </row>
    <row r="346" spans="8:8" x14ac:dyDescent="0.2">
      <c r="H346" s="49">
        <f t="shared" si="6"/>
        <v>0</v>
      </c>
    </row>
    <row r="347" spans="8:8" x14ac:dyDescent="0.2">
      <c r="H347" s="49">
        <f t="shared" si="6"/>
        <v>0</v>
      </c>
    </row>
    <row r="348" spans="8:8" x14ac:dyDescent="0.2">
      <c r="H348" s="49">
        <f t="shared" si="6"/>
        <v>0</v>
      </c>
    </row>
    <row r="349" spans="8:8" x14ac:dyDescent="0.2">
      <c r="H349" s="49">
        <f t="shared" si="6"/>
        <v>0</v>
      </c>
    </row>
    <row r="350" spans="8:8" x14ac:dyDescent="0.2">
      <c r="H350" s="49">
        <f t="shared" si="6"/>
        <v>0</v>
      </c>
    </row>
    <row r="351" spans="8:8" x14ac:dyDescent="0.2">
      <c r="H351" s="49">
        <f t="shared" si="6"/>
        <v>0</v>
      </c>
    </row>
    <row r="352" spans="8:8" x14ac:dyDescent="0.2">
      <c r="H352" s="49">
        <f t="shared" si="6"/>
        <v>0</v>
      </c>
    </row>
    <row r="353" spans="8:8" x14ac:dyDescent="0.2">
      <c r="H353" s="49">
        <f t="shared" si="6"/>
        <v>0</v>
      </c>
    </row>
    <row r="354" spans="8:8" x14ac:dyDescent="0.2">
      <c r="H354" s="49">
        <f t="shared" si="6"/>
        <v>0</v>
      </c>
    </row>
    <row r="355" spans="8:8" x14ac:dyDescent="0.2">
      <c r="H355" s="49">
        <f t="shared" si="6"/>
        <v>0</v>
      </c>
    </row>
    <row r="356" spans="8:8" x14ac:dyDescent="0.2">
      <c r="H356" s="49">
        <f t="shared" si="6"/>
        <v>0</v>
      </c>
    </row>
    <row r="357" spans="8:8" x14ac:dyDescent="0.2">
      <c r="H357" s="49">
        <f t="shared" si="6"/>
        <v>0</v>
      </c>
    </row>
    <row r="358" spans="8:8" x14ac:dyDescent="0.2">
      <c r="H358" s="49">
        <f t="shared" si="6"/>
        <v>0</v>
      </c>
    </row>
    <row r="359" spans="8:8" x14ac:dyDescent="0.2">
      <c r="H359" s="49">
        <f t="shared" si="6"/>
        <v>0</v>
      </c>
    </row>
    <row r="360" spans="8:8" x14ac:dyDescent="0.2">
      <c r="H360" s="49">
        <f t="shared" si="6"/>
        <v>0</v>
      </c>
    </row>
    <row r="361" spans="8:8" x14ac:dyDescent="0.2">
      <c r="H361" s="49">
        <f t="shared" si="6"/>
        <v>0</v>
      </c>
    </row>
    <row r="362" spans="8:8" x14ac:dyDescent="0.2">
      <c r="H362" s="49">
        <f t="shared" si="6"/>
        <v>0</v>
      </c>
    </row>
    <row r="363" spans="8:8" x14ac:dyDescent="0.2">
      <c r="H363" s="49">
        <f t="shared" si="6"/>
        <v>0</v>
      </c>
    </row>
    <row r="364" spans="8:8" x14ac:dyDescent="0.2">
      <c r="H364" s="49">
        <f t="shared" si="6"/>
        <v>0</v>
      </c>
    </row>
    <row r="365" spans="8:8" x14ac:dyDescent="0.2">
      <c r="H365" s="49">
        <f t="shared" si="6"/>
        <v>0</v>
      </c>
    </row>
    <row r="366" spans="8:8" x14ac:dyDescent="0.2">
      <c r="H366" s="49">
        <f t="shared" si="6"/>
        <v>0</v>
      </c>
    </row>
    <row r="367" spans="8:8" x14ac:dyDescent="0.2">
      <c r="H367" s="49">
        <f t="shared" si="6"/>
        <v>0</v>
      </c>
    </row>
    <row r="368" spans="8:8" x14ac:dyDescent="0.2">
      <c r="H368" s="49">
        <f t="shared" si="6"/>
        <v>0</v>
      </c>
    </row>
    <row r="369" spans="8:8" x14ac:dyDescent="0.2">
      <c r="H369" s="49">
        <f t="shared" si="6"/>
        <v>0</v>
      </c>
    </row>
    <row r="370" spans="8:8" x14ac:dyDescent="0.2">
      <c r="H370" s="49">
        <f t="shared" si="6"/>
        <v>0</v>
      </c>
    </row>
    <row r="371" spans="8:8" x14ac:dyDescent="0.2">
      <c r="H371" s="49">
        <f t="shared" si="6"/>
        <v>0</v>
      </c>
    </row>
    <row r="372" spans="8:8" x14ac:dyDescent="0.2">
      <c r="H372" s="49">
        <f t="shared" si="6"/>
        <v>0</v>
      </c>
    </row>
    <row r="373" spans="8:8" x14ac:dyDescent="0.2">
      <c r="H373" s="49">
        <f t="shared" si="6"/>
        <v>0</v>
      </c>
    </row>
    <row r="374" spans="8:8" x14ac:dyDescent="0.2">
      <c r="H374" s="49">
        <f t="shared" si="6"/>
        <v>0</v>
      </c>
    </row>
    <row r="375" spans="8:8" x14ac:dyDescent="0.2">
      <c r="H375" s="49">
        <f t="shared" si="6"/>
        <v>0</v>
      </c>
    </row>
    <row r="376" spans="8:8" x14ac:dyDescent="0.2">
      <c r="H376" s="49">
        <f t="shared" si="6"/>
        <v>0</v>
      </c>
    </row>
    <row r="377" spans="8:8" x14ac:dyDescent="0.2">
      <c r="H377" s="49">
        <f t="shared" si="6"/>
        <v>0</v>
      </c>
    </row>
    <row r="378" spans="8:8" x14ac:dyDescent="0.2">
      <c r="H378" s="49">
        <f t="shared" si="6"/>
        <v>0</v>
      </c>
    </row>
    <row r="379" spans="8:8" x14ac:dyDescent="0.2">
      <c r="H379" s="49">
        <f t="shared" si="6"/>
        <v>0</v>
      </c>
    </row>
    <row r="380" spans="8:8" x14ac:dyDescent="0.2">
      <c r="H380" s="49">
        <f t="shared" si="6"/>
        <v>0</v>
      </c>
    </row>
    <row r="381" spans="8:8" x14ac:dyDescent="0.2">
      <c r="H381" s="49">
        <f t="shared" si="6"/>
        <v>0</v>
      </c>
    </row>
    <row r="382" spans="8:8" x14ac:dyDescent="0.2">
      <c r="H382" s="49">
        <f t="shared" si="6"/>
        <v>0</v>
      </c>
    </row>
    <row r="383" spans="8:8" x14ac:dyDescent="0.2">
      <c r="H383" s="49">
        <f t="shared" si="6"/>
        <v>0</v>
      </c>
    </row>
    <row r="384" spans="8:8" x14ac:dyDescent="0.2">
      <c r="H384" s="49">
        <f t="shared" si="6"/>
        <v>0</v>
      </c>
    </row>
    <row r="385" spans="8:8" x14ac:dyDescent="0.2">
      <c r="H385" s="49">
        <f t="shared" si="6"/>
        <v>0</v>
      </c>
    </row>
    <row r="386" spans="8:8" x14ac:dyDescent="0.2">
      <c r="H386" s="49">
        <f t="shared" si="6"/>
        <v>0</v>
      </c>
    </row>
    <row r="387" spans="8:8" x14ac:dyDescent="0.2">
      <c r="H387" s="49">
        <f t="shared" ref="H387:H450" si="7">A387*I387</f>
        <v>0</v>
      </c>
    </row>
    <row r="388" spans="8:8" x14ac:dyDescent="0.2">
      <c r="H388" s="49">
        <f t="shared" si="7"/>
        <v>0</v>
      </c>
    </row>
    <row r="389" spans="8:8" x14ac:dyDescent="0.2">
      <c r="H389" s="49">
        <f t="shared" si="7"/>
        <v>0</v>
      </c>
    </row>
    <row r="390" spans="8:8" x14ac:dyDescent="0.2">
      <c r="H390" s="49">
        <f t="shared" si="7"/>
        <v>0</v>
      </c>
    </row>
    <row r="391" spans="8:8" x14ac:dyDescent="0.2">
      <c r="H391" s="49">
        <f t="shared" si="7"/>
        <v>0</v>
      </c>
    </row>
    <row r="392" spans="8:8" x14ac:dyDescent="0.2">
      <c r="H392" s="49">
        <f t="shared" si="7"/>
        <v>0</v>
      </c>
    </row>
    <row r="393" spans="8:8" x14ac:dyDescent="0.2">
      <c r="H393" s="49">
        <f t="shared" si="7"/>
        <v>0</v>
      </c>
    </row>
    <row r="394" spans="8:8" x14ac:dyDescent="0.2">
      <c r="H394" s="49">
        <f t="shared" si="7"/>
        <v>0</v>
      </c>
    </row>
    <row r="395" spans="8:8" x14ac:dyDescent="0.2">
      <c r="H395" s="49">
        <f t="shared" si="7"/>
        <v>0</v>
      </c>
    </row>
    <row r="396" spans="8:8" x14ac:dyDescent="0.2">
      <c r="H396" s="49">
        <f t="shared" si="7"/>
        <v>0</v>
      </c>
    </row>
    <row r="397" spans="8:8" x14ac:dyDescent="0.2">
      <c r="H397" s="49">
        <f t="shared" si="7"/>
        <v>0</v>
      </c>
    </row>
    <row r="398" spans="8:8" x14ac:dyDescent="0.2">
      <c r="H398" s="49">
        <f t="shared" si="7"/>
        <v>0</v>
      </c>
    </row>
    <row r="399" spans="8:8" x14ac:dyDescent="0.2">
      <c r="H399" s="49">
        <f t="shared" si="7"/>
        <v>0</v>
      </c>
    </row>
    <row r="400" spans="8:8" x14ac:dyDescent="0.2">
      <c r="H400" s="49">
        <f t="shared" si="7"/>
        <v>0</v>
      </c>
    </row>
    <row r="401" spans="8:8" x14ac:dyDescent="0.2">
      <c r="H401" s="49">
        <f t="shared" si="7"/>
        <v>0</v>
      </c>
    </row>
    <row r="402" spans="8:8" x14ac:dyDescent="0.2">
      <c r="H402" s="49">
        <f t="shared" si="7"/>
        <v>0</v>
      </c>
    </row>
    <row r="403" spans="8:8" x14ac:dyDescent="0.2">
      <c r="H403" s="49">
        <f t="shared" si="7"/>
        <v>0</v>
      </c>
    </row>
    <row r="404" spans="8:8" x14ac:dyDescent="0.2">
      <c r="H404" s="49">
        <f t="shared" si="7"/>
        <v>0</v>
      </c>
    </row>
    <row r="405" spans="8:8" x14ac:dyDescent="0.2">
      <c r="H405" s="49">
        <f t="shared" si="7"/>
        <v>0</v>
      </c>
    </row>
    <row r="406" spans="8:8" x14ac:dyDescent="0.2">
      <c r="H406" s="49">
        <f t="shared" si="7"/>
        <v>0</v>
      </c>
    </row>
    <row r="407" spans="8:8" x14ac:dyDescent="0.2">
      <c r="H407" s="49">
        <f t="shared" si="7"/>
        <v>0</v>
      </c>
    </row>
    <row r="408" spans="8:8" x14ac:dyDescent="0.2">
      <c r="H408" s="49">
        <f t="shared" si="7"/>
        <v>0</v>
      </c>
    </row>
    <row r="409" spans="8:8" x14ac:dyDescent="0.2">
      <c r="H409" s="49">
        <f t="shared" si="7"/>
        <v>0</v>
      </c>
    </row>
    <row r="410" spans="8:8" x14ac:dyDescent="0.2">
      <c r="H410" s="49">
        <f t="shared" si="7"/>
        <v>0</v>
      </c>
    </row>
    <row r="411" spans="8:8" x14ac:dyDescent="0.2">
      <c r="H411" s="49">
        <f t="shared" si="7"/>
        <v>0</v>
      </c>
    </row>
    <row r="412" spans="8:8" x14ac:dyDescent="0.2">
      <c r="H412" s="49">
        <f t="shared" si="7"/>
        <v>0</v>
      </c>
    </row>
    <row r="413" spans="8:8" x14ac:dyDescent="0.2">
      <c r="H413" s="49">
        <f t="shared" si="7"/>
        <v>0</v>
      </c>
    </row>
    <row r="414" spans="8:8" x14ac:dyDescent="0.2">
      <c r="H414" s="49">
        <f t="shared" si="7"/>
        <v>0</v>
      </c>
    </row>
    <row r="415" spans="8:8" x14ac:dyDescent="0.2">
      <c r="H415" s="49">
        <f t="shared" si="7"/>
        <v>0</v>
      </c>
    </row>
    <row r="416" spans="8:8" x14ac:dyDescent="0.2">
      <c r="H416" s="49">
        <f t="shared" si="7"/>
        <v>0</v>
      </c>
    </row>
    <row r="417" spans="8:8" x14ac:dyDescent="0.2">
      <c r="H417" s="49">
        <f t="shared" si="7"/>
        <v>0</v>
      </c>
    </row>
    <row r="418" spans="8:8" x14ac:dyDescent="0.2">
      <c r="H418" s="49">
        <f t="shared" si="7"/>
        <v>0</v>
      </c>
    </row>
    <row r="419" spans="8:8" x14ac:dyDescent="0.2">
      <c r="H419" s="49">
        <f t="shared" si="7"/>
        <v>0</v>
      </c>
    </row>
    <row r="420" spans="8:8" x14ac:dyDescent="0.2">
      <c r="H420" s="49">
        <f t="shared" si="7"/>
        <v>0</v>
      </c>
    </row>
    <row r="421" spans="8:8" x14ac:dyDescent="0.2">
      <c r="H421" s="49">
        <f t="shared" si="7"/>
        <v>0</v>
      </c>
    </row>
    <row r="422" spans="8:8" x14ac:dyDescent="0.2">
      <c r="H422" s="49">
        <f t="shared" si="7"/>
        <v>0</v>
      </c>
    </row>
    <row r="423" spans="8:8" x14ac:dyDescent="0.2">
      <c r="H423" s="49">
        <f t="shared" si="7"/>
        <v>0</v>
      </c>
    </row>
    <row r="424" spans="8:8" x14ac:dyDescent="0.2">
      <c r="H424" s="49">
        <f t="shared" si="7"/>
        <v>0</v>
      </c>
    </row>
    <row r="425" spans="8:8" x14ac:dyDescent="0.2">
      <c r="H425" s="49">
        <f t="shared" si="7"/>
        <v>0</v>
      </c>
    </row>
    <row r="426" spans="8:8" x14ac:dyDescent="0.2">
      <c r="H426" s="49">
        <f t="shared" si="7"/>
        <v>0</v>
      </c>
    </row>
    <row r="427" spans="8:8" x14ac:dyDescent="0.2">
      <c r="H427" s="49">
        <f t="shared" si="7"/>
        <v>0</v>
      </c>
    </row>
    <row r="428" spans="8:8" x14ac:dyDescent="0.2">
      <c r="H428" s="49">
        <f t="shared" si="7"/>
        <v>0</v>
      </c>
    </row>
    <row r="429" spans="8:8" x14ac:dyDescent="0.2">
      <c r="H429" s="49">
        <f t="shared" si="7"/>
        <v>0</v>
      </c>
    </row>
    <row r="430" spans="8:8" x14ac:dyDescent="0.2">
      <c r="H430" s="49">
        <f t="shared" si="7"/>
        <v>0</v>
      </c>
    </row>
    <row r="431" spans="8:8" x14ac:dyDescent="0.2">
      <c r="H431" s="49">
        <f t="shared" si="7"/>
        <v>0</v>
      </c>
    </row>
    <row r="432" spans="8:8" x14ac:dyDescent="0.2">
      <c r="H432" s="49">
        <f t="shared" si="7"/>
        <v>0</v>
      </c>
    </row>
    <row r="433" spans="8:8" x14ac:dyDescent="0.2">
      <c r="H433" s="49">
        <f t="shared" si="7"/>
        <v>0</v>
      </c>
    </row>
    <row r="434" spans="8:8" x14ac:dyDescent="0.2">
      <c r="H434" s="49">
        <f t="shared" si="7"/>
        <v>0</v>
      </c>
    </row>
    <row r="435" spans="8:8" x14ac:dyDescent="0.2">
      <c r="H435" s="49">
        <f t="shared" si="7"/>
        <v>0</v>
      </c>
    </row>
    <row r="436" spans="8:8" x14ac:dyDescent="0.2">
      <c r="H436" s="49">
        <f t="shared" si="7"/>
        <v>0</v>
      </c>
    </row>
    <row r="437" spans="8:8" x14ac:dyDescent="0.2">
      <c r="H437" s="49">
        <f t="shared" si="7"/>
        <v>0</v>
      </c>
    </row>
    <row r="438" spans="8:8" x14ac:dyDescent="0.2">
      <c r="H438" s="49">
        <f t="shared" si="7"/>
        <v>0</v>
      </c>
    </row>
    <row r="439" spans="8:8" x14ac:dyDescent="0.2">
      <c r="H439" s="49">
        <f t="shared" si="7"/>
        <v>0</v>
      </c>
    </row>
    <row r="440" spans="8:8" x14ac:dyDescent="0.2">
      <c r="H440" s="49">
        <f t="shared" si="7"/>
        <v>0</v>
      </c>
    </row>
    <row r="441" spans="8:8" x14ac:dyDescent="0.2">
      <c r="H441" s="49">
        <f t="shared" si="7"/>
        <v>0</v>
      </c>
    </row>
    <row r="442" spans="8:8" x14ac:dyDescent="0.2">
      <c r="H442" s="49">
        <f t="shared" si="7"/>
        <v>0</v>
      </c>
    </row>
    <row r="443" spans="8:8" x14ac:dyDescent="0.2">
      <c r="H443" s="49">
        <f t="shared" si="7"/>
        <v>0</v>
      </c>
    </row>
    <row r="444" spans="8:8" x14ac:dyDescent="0.2">
      <c r="H444" s="49">
        <f t="shared" si="7"/>
        <v>0</v>
      </c>
    </row>
    <row r="445" spans="8:8" x14ac:dyDescent="0.2">
      <c r="H445" s="49">
        <f t="shared" si="7"/>
        <v>0</v>
      </c>
    </row>
    <row r="446" spans="8:8" x14ac:dyDescent="0.2">
      <c r="H446" s="49">
        <f t="shared" si="7"/>
        <v>0</v>
      </c>
    </row>
    <row r="447" spans="8:8" x14ac:dyDescent="0.2">
      <c r="H447" s="49">
        <f t="shared" si="7"/>
        <v>0</v>
      </c>
    </row>
    <row r="448" spans="8:8" x14ac:dyDescent="0.2">
      <c r="H448" s="49">
        <f t="shared" si="7"/>
        <v>0</v>
      </c>
    </row>
    <row r="449" spans="8:8" x14ac:dyDescent="0.2">
      <c r="H449" s="49">
        <f t="shared" si="7"/>
        <v>0</v>
      </c>
    </row>
    <row r="450" spans="8:8" x14ac:dyDescent="0.2">
      <c r="H450" s="49">
        <f t="shared" si="7"/>
        <v>0</v>
      </c>
    </row>
    <row r="451" spans="8:8" x14ac:dyDescent="0.2">
      <c r="H451" s="49">
        <f t="shared" ref="H451:H514" si="8">A451*I451</f>
        <v>0</v>
      </c>
    </row>
    <row r="452" spans="8:8" x14ac:dyDescent="0.2">
      <c r="H452" s="49">
        <f t="shared" si="8"/>
        <v>0</v>
      </c>
    </row>
    <row r="453" spans="8:8" x14ac:dyDescent="0.2">
      <c r="H453" s="49">
        <f t="shared" si="8"/>
        <v>0</v>
      </c>
    </row>
    <row r="454" spans="8:8" x14ac:dyDescent="0.2">
      <c r="H454" s="49">
        <f t="shared" si="8"/>
        <v>0</v>
      </c>
    </row>
    <row r="455" spans="8:8" x14ac:dyDescent="0.2">
      <c r="H455" s="49">
        <f t="shared" si="8"/>
        <v>0</v>
      </c>
    </row>
    <row r="456" spans="8:8" x14ac:dyDescent="0.2">
      <c r="H456" s="49">
        <f t="shared" si="8"/>
        <v>0</v>
      </c>
    </row>
    <row r="457" spans="8:8" x14ac:dyDescent="0.2">
      <c r="H457" s="49">
        <f t="shared" si="8"/>
        <v>0</v>
      </c>
    </row>
    <row r="458" spans="8:8" x14ac:dyDescent="0.2">
      <c r="H458" s="49">
        <f t="shared" si="8"/>
        <v>0</v>
      </c>
    </row>
    <row r="459" spans="8:8" x14ac:dyDescent="0.2">
      <c r="H459" s="49">
        <f t="shared" si="8"/>
        <v>0</v>
      </c>
    </row>
    <row r="460" spans="8:8" x14ac:dyDescent="0.2">
      <c r="H460" s="49">
        <f t="shared" si="8"/>
        <v>0</v>
      </c>
    </row>
    <row r="461" spans="8:8" x14ac:dyDescent="0.2">
      <c r="H461" s="49">
        <f t="shared" si="8"/>
        <v>0</v>
      </c>
    </row>
    <row r="462" spans="8:8" x14ac:dyDescent="0.2">
      <c r="H462" s="49">
        <f t="shared" si="8"/>
        <v>0</v>
      </c>
    </row>
    <row r="463" spans="8:8" x14ac:dyDescent="0.2">
      <c r="H463" s="49">
        <f t="shared" si="8"/>
        <v>0</v>
      </c>
    </row>
    <row r="464" spans="8:8" x14ac:dyDescent="0.2">
      <c r="H464" s="49">
        <f t="shared" si="8"/>
        <v>0</v>
      </c>
    </row>
    <row r="465" spans="8:8" x14ac:dyDescent="0.2">
      <c r="H465" s="49">
        <f t="shared" si="8"/>
        <v>0</v>
      </c>
    </row>
    <row r="466" spans="8:8" x14ac:dyDescent="0.2">
      <c r="H466" s="49">
        <f t="shared" si="8"/>
        <v>0</v>
      </c>
    </row>
    <row r="467" spans="8:8" x14ac:dyDescent="0.2">
      <c r="H467" s="49">
        <f t="shared" si="8"/>
        <v>0</v>
      </c>
    </row>
    <row r="468" spans="8:8" x14ac:dyDescent="0.2">
      <c r="H468" s="49">
        <f t="shared" si="8"/>
        <v>0</v>
      </c>
    </row>
    <row r="469" spans="8:8" x14ac:dyDescent="0.2">
      <c r="H469" s="49">
        <f t="shared" si="8"/>
        <v>0</v>
      </c>
    </row>
    <row r="470" spans="8:8" x14ac:dyDescent="0.2">
      <c r="H470" s="49">
        <f t="shared" si="8"/>
        <v>0</v>
      </c>
    </row>
    <row r="471" spans="8:8" x14ac:dyDescent="0.2">
      <c r="H471" s="49">
        <f t="shared" si="8"/>
        <v>0</v>
      </c>
    </row>
    <row r="472" spans="8:8" x14ac:dyDescent="0.2">
      <c r="H472" s="49">
        <f t="shared" si="8"/>
        <v>0</v>
      </c>
    </row>
    <row r="473" spans="8:8" x14ac:dyDescent="0.2">
      <c r="H473" s="49">
        <f t="shared" si="8"/>
        <v>0</v>
      </c>
    </row>
    <row r="474" spans="8:8" x14ac:dyDescent="0.2">
      <c r="H474" s="49">
        <f t="shared" si="8"/>
        <v>0</v>
      </c>
    </row>
    <row r="475" spans="8:8" x14ac:dyDescent="0.2">
      <c r="H475" s="49">
        <f t="shared" si="8"/>
        <v>0</v>
      </c>
    </row>
    <row r="476" spans="8:8" x14ac:dyDescent="0.2">
      <c r="H476" s="49">
        <f t="shared" si="8"/>
        <v>0</v>
      </c>
    </row>
    <row r="477" spans="8:8" x14ac:dyDescent="0.2">
      <c r="H477" s="49">
        <f t="shared" si="8"/>
        <v>0</v>
      </c>
    </row>
    <row r="478" spans="8:8" x14ac:dyDescent="0.2">
      <c r="H478" s="49">
        <f t="shared" si="8"/>
        <v>0</v>
      </c>
    </row>
    <row r="479" spans="8:8" x14ac:dyDescent="0.2">
      <c r="H479" s="49">
        <f t="shared" si="8"/>
        <v>0</v>
      </c>
    </row>
    <row r="480" spans="8:8" x14ac:dyDescent="0.2">
      <c r="H480" s="49">
        <f t="shared" si="8"/>
        <v>0</v>
      </c>
    </row>
    <row r="481" spans="8:8" x14ac:dyDescent="0.2">
      <c r="H481" s="49">
        <f t="shared" si="8"/>
        <v>0</v>
      </c>
    </row>
    <row r="482" spans="8:8" x14ac:dyDescent="0.2">
      <c r="H482" s="49">
        <f t="shared" si="8"/>
        <v>0</v>
      </c>
    </row>
    <row r="483" spans="8:8" x14ac:dyDescent="0.2">
      <c r="H483" s="49">
        <f t="shared" si="8"/>
        <v>0</v>
      </c>
    </row>
    <row r="484" spans="8:8" x14ac:dyDescent="0.2">
      <c r="H484" s="49">
        <f t="shared" si="8"/>
        <v>0</v>
      </c>
    </row>
    <row r="485" spans="8:8" x14ac:dyDescent="0.2">
      <c r="H485" s="49">
        <f t="shared" si="8"/>
        <v>0</v>
      </c>
    </row>
    <row r="486" spans="8:8" x14ac:dyDescent="0.2">
      <c r="H486" s="49">
        <f t="shared" si="8"/>
        <v>0</v>
      </c>
    </row>
    <row r="487" spans="8:8" x14ac:dyDescent="0.2">
      <c r="H487" s="49">
        <f t="shared" si="8"/>
        <v>0</v>
      </c>
    </row>
    <row r="488" spans="8:8" x14ac:dyDescent="0.2">
      <c r="H488" s="49">
        <f t="shared" si="8"/>
        <v>0</v>
      </c>
    </row>
    <row r="489" spans="8:8" x14ac:dyDescent="0.2">
      <c r="H489" s="49">
        <f t="shared" si="8"/>
        <v>0</v>
      </c>
    </row>
    <row r="490" spans="8:8" x14ac:dyDescent="0.2">
      <c r="H490" s="49">
        <f t="shared" si="8"/>
        <v>0</v>
      </c>
    </row>
    <row r="491" spans="8:8" x14ac:dyDescent="0.2">
      <c r="H491" s="49">
        <f t="shared" si="8"/>
        <v>0</v>
      </c>
    </row>
    <row r="492" spans="8:8" x14ac:dyDescent="0.2">
      <c r="H492" s="49">
        <f t="shared" si="8"/>
        <v>0</v>
      </c>
    </row>
    <row r="493" spans="8:8" x14ac:dyDescent="0.2">
      <c r="H493" s="49">
        <f t="shared" si="8"/>
        <v>0</v>
      </c>
    </row>
    <row r="494" spans="8:8" x14ac:dyDescent="0.2">
      <c r="H494" s="49">
        <f t="shared" si="8"/>
        <v>0</v>
      </c>
    </row>
    <row r="495" spans="8:8" x14ac:dyDescent="0.2">
      <c r="H495" s="49">
        <f t="shared" si="8"/>
        <v>0</v>
      </c>
    </row>
    <row r="496" spans="8:8" x14ac:dyDescent="0.2">
      <c r="H496" s="49">
        <f t="shared" si="8"/>
        <v>0</v>
      </c>
    </row>
    <row r="497" spans="8:8" x14ac:dyDescent="0.2">
      <c r="H497" s="49">
        <f t="shared" si="8"/>
        <v>0</v>
      </c>
    </row>
    <row r="498" spans="8:8" x14ac:dyDescent="0.2">
      <c r="H498" s="49">
        <f t="shared" si="8"/>
        <v>0</v>
      </c>
    </row>
    <row r="499" spans="8:8" x14ac:dyDescent="0.2">
      <c r="H499" s="49">
        <f t="shared" si="8"/>
        <v>0</v>
      </c>
    </row>
    <row r="500" spans="8:8" x14ac:dyDescent="0.2">
      <c r="H500" s="49">
        <f t="shared" si="8"/>
        <v>0</v>
      </c>
    </row>
    <row r="501" spans="8:8" x14ac:dyDescent="0.2">
      <c r="H501" s="49">
        <f t="shared" si="8"/>
        <v>0</v>
      </c>
    </row>
    <row r="502" spans="8:8" x14ac:dyDescent="0.2">
      <c r="H502" s="49">
        <f t="shared" si="8"/>
        <v>0</v>
      </c>
    </row>
    <row r="503" spans="8:8" x14ac:dyDescent="0.2">
      <c r="H503" s="49">
        <f t="shared" si="8"/>
        <v>0</v>
      </c>
    </row>
    <row r="504" spans="8:8" x14ac:dyDescent="0.2">
      <c r="H504" s="49">
        <f t="shared" si="8"/>
        <v>0</v>
      </c>
    </row>
    <row r="505" spans="8:8" x14ac:dyDescent="0.2">
      <c r="H505" s="49">
        <f t="shared" si="8"/>
        <v>0</v>
      </c>
    </row>
    <row r="506" spans="8:8" x14ac:dyDescent="0.2">
      <c r="H506" s="49">
        <f t="shared" si="8"/>
        <v>0</v>
      </c>
    </row>
    <row r="507" spans="8:8" x14ac:dyDescent="0.2">
      <c r="H507" s="49">
        <f t="shared" si="8"/>
        <v>0</v>
      </c>
    </row>
    <row r="508" spans="8:8" x14ac:dyDescent="0.2">
      <c r="H508" s="49">
        <f t="shared" si="8"/>
        <v>0</v>
      </c>
    </row>
    <row r="509" spans="8:8" x14ac:dyDescent="0.2">
      <c r="H509" s="49">
        <f t="shared" si="8"/>
        <v>0</v>
      </c>
    </row>
    <row r="510" spans="8:8" x14ac:dyDescent="0.2">
      <c r="H510" s="49">
        <f t="shared" si="8"/>
        <v>0</v>
      </c>
    </row>
    <row r="511" spans="8:8" x14ac:dyDescent="0.2">
      <c r="H511" s="49">
        <f t="shared" si="8"/>
        <v>0</v>
      </c>
    </row>
    <row r="512" spans="8:8" x14ac:dyDescent="0.2">
      <c r="H512" s="49">
        <f t="shared" si="8"/>
        <v>0</v>
      </c>
    </row>
    <row r="513" spans="8:8" x14ac:dyDescent="0.2">
      <c r="H513" s="49">
        <f t="shared" si="8"/>
        <v>0</v>
      </c>
    </row>
    <row r="514" spans="8:8" x14ac:dyDescent="0.2">
      <c r="H514" s="49">
        <f t="shared" si="8"/>
        <v>0</v>
      </c>
    </row>
    <row r="515" spans="8:8" x14ac:dyDescent="0.2">
      <c r="H515" s="49">
        <f t="shared" ref="H515:H578" si="9">A515*I515</f>
        <v>0</v>
      </c>
    </row>
    <row r="516" spans="8:8" x14ac:dyDescent="0.2">
      <c r="H516" s="49">
        <f t="shared" si="9"/>
        <v>0</v>
      </c>
    </row>
    <row r="517" spans="8:8" x14ac:dyDescent="0.2">
      <c r="H517" s="49">
        <f t="shared" si="9"/>
        <v>0</v>
      </c>
    </row>
    <row r="518" spans="8:8" x14ac:dyDescent="0.2">
      <c r="H518" s="49">
        <f t="shared" si="9"/>
        <v>0</v>
      </c>
    </row>
    <row r="519" spans="8:8" x14ac:dyDescent="0.2">
      <c r="H519" s="49">
        <f t="shared" si="9"/>
        <v>0</v>
      </c>
    </row>
    <row r="520" spans="8:8" x14ac:dyDescent="0.2">
      <c r="H520" s="49">
        <f t="shared" si="9"/>
        <v>0</v>
      </c>
    </row>
    <row r="521" spans="8:8" x14ac:dyDescent="0.2">
      <c r="H521" s="49">
        <f t="shared" si="9"/>
        <v>0</v>
      </c>
    </row>
    <row r="522" spans="8:8" x14ac:dyDescent="0.2">
      <c r="H522" s="49">
        <f t="shared" si="9"/>
        <v>0</v>
      </c>
    </row>
    <row r="523" spans="8:8" x14ac:dyDescent="0.2">
      <c r="H523" s="49">
        <f t="shared" si="9"/>
        <v>0</v>
      </c>
    </row>
    <row r="524" spans="8:8" x14ac:dyDescent="0.2">
      <c r="H524" s="49">
        <f t="shared" si="9"/>
        <v>0</v>
      </c>
    </row>
    <row r="525" spans="8:8" x14ac:dyDescent="0.2">
      <c r="H525" s="49">
        <f t="shared" si="9"/>
        <v>0</v>
      </c>
    </row>
    <row r="526" spans="8:8" x14ac:dyDescent="0.2">
      <c r="H526" s="49">
        <f t="shared" si="9"/>
        <v>0</v>
      </c>
    </row>
    <row r="527" spans="8:8" x14ac:dyDescent="0.2">
      <c r="H527" s="49">
        <f t="shared" si="9"/>
        <v>0</v>
      </c>
    </row>
    <row r="528" spans="8:8" x14ac:dyDescent="0.2">
      <c r="H528" s="49">
        <f t="shared" si="9"/>
        <v>0</v>
      </c>
    </row>
    <row r="529" spans="8:8" x14ac:dyDescent="0.2">
      <c r="H529" s="49">
        <f t="shared" si="9"/>
        <v>0</v>
      </c>
    </row>
    <row r="530" spans="8:8" x14ac:dyDescent="0.2">
      <c r="H530" s="49">
        <f t="shared" si="9"/>
        <v>0</v>
      </c>
    </row>
    <row r="531" spans="8:8" x14ac:dyDescent="0.2">
      <c r="H531" s="49">
        <f t="shared" si="9"/>
        <v>0</v>
      </c>
    </row>
    <row r="532" spans="8:8" x14ac:dyDescent="0.2">
      <c r="H532" s="49">
        <f t="shared" si="9"/>
        <v>0</v>
      </c>
    </row>
    <row r="533" spans="8:8" x14ac:dyDescent="0.2">
      <c r="H533" s="49">
        <f t="shared" si="9"/>
        <v>0</v>
      </c>
    </row>
    <row r="534" spans="8:8" x14ac:dyDescent="0.2">
      <c r="H534" s="49">
        <f t="shared" si="9"/>
        <v>0</v>
      </c>
    </row>
    <row r="535" spans="8:8" x14ac:dyDescent="0.2">
      <c r="H535" s="49">
        <f t="shared" si="9"/>
        <v>0</v>
      </c>
    </row>
    <row r="536" spans="8:8" x14ac:dyDescent="0.2">
      <c r="H536" s="49">
        <f t="shared" si="9"/>
        <v>0</v>
      </c>
    </row>
    <row r="537" spans="8:8" x14ac:dyDescent="0.2">
      <c r="H537" s="49">
        <f t="shared" si="9"/>
        <v>0</v>
      </c>
    </row>
    <row r="538" spans="8:8" x14ac:dyDescent="0.2">
      <c r="H538" s="49">
        <f t="shared" si="9"/>
        <v>0</v>
      </c>
    </row>
    <row r="539" spans="8:8" x14ac:dyDescent="0.2">
      <c r="H539" s="49">
        <f t="shared" si="9"/>
        <v>0</v>
      </c>
    </row>
    <row r="540" spans="8:8" x14ac:dyDescent="0.2">
      <c r="H540" s="49">
        <f t="shared" si="9"/>
        <v>0</v>
      </c>
    </row>
    <row r="541" spans="8:8" x14ac:dyDescent="0.2">
      <c r="H541" s="49">
        <f t="shared" si="9"/>
        <v>0</v>
      </c>
    </row>
    <row r="542" spans="8:8" x14ac:dyDescent="0.2">
      <c r="H542" s="49">
        <f t="shared" si="9"/>
        <v>0</v>
      </c>
    </row>
    <row r="543" spans="8:8" x14ac:dyDescent="0.2">
      <c r="H543" s="49">
        <f t="shared" si="9"/>
        <v>0</v>
      </c>
    </row>
    <row r="544" spans="8:8" x14ac:dyDescent="0.2">
      <c r="H544" s="49">
        <f t="shared" si="9"/>
        <v>0</v>
      </c>
    </row>
    <row r="545" spans="8:8" x14ac:dyDescent="0.2">
      <c r="H545" s="49">
        <f t="shared" si="9"/>
        <v>0</v>
      </c>
    </row>
    <row r="546" spans="8:8" x14ac:dyDescent="0.2">
      <c r="H546" s="49">
        <f t="shared" si="9"/>
        <v>0</v>
      </c>
    </row>
    <row r="547" spans="8:8" x14ac:dyDescent="0.2">
      <c r="H547" s="49">
        <f t="shared" si="9"/>
        <v>0</v>
      </c>
    </row>
    <row r="548" spans="8:8" x14ac:dyDescent="0.2">
      <c r="H548" s="49">
        <f t="shared" si="9"/>
        <v>0</v>
      </c>
    </row>
    <row r="549" spans="8:8" x14ac:dyDescent="0.2">
      <c r="H549" s="49">
        <f t="shared" si="9"/>
        <v>0</v>
      </c>
    </row>
    <row r="550" spans="8:8" x14ac:dyDescent="0.2">
      <c r="H550" s="49">
        <f t="shared" si="9"/>
        <v>0</v>
      </c>
    </row>
    <row r="551" spans="8:8" x14ac:dyDescent="0.2">
      <c r="H551" s="49">
        <f t="shared" si="9"/>
        <v>0</v>
      </c>
    </row>
    <row r="552" spans="8:8" x14ac:dyDescent="0.2">
      <c r="H552" s="49">
        <f t="shared" si="9"/>
        <v>0</v>
      </c>
    </row>
    <row r="553" spans="8:8" x14ac:dyDescent="0.2">
      <c r="H553" s="49">
        <f t="shared" si="9"/>
        <v>0</v>
      </c>
    </row>
    <row r="554" spans="8:8" x14ac:dyDescent="0.2">
      <c r="H554" s="49">
        <f t="shared" si="9"/>
        <v>0</v>
      </c>
    </row>
    <row r="555" spans="8:8" x14ac:dyDescent="0.2">
      <c r="H555" s="49">
        <f t="shared" si="9"/>
        <v>0</v>
      </c>
    </row>
    <row r="556" spans="8:8" x14ac:dyDescent="0.2">
      <c r="H556" s="49">
        <f t="shared" si="9"/>
        <v>0</v>
      </c>
    </row>
    <row r="557" spans="8:8" x14ac:dyDescent="0.2">
      <c r="H557" s="49">
        <f t="shared" si="9"/>
        <v>0</v>
      </c>
    </row>
    <row r="558" spans="8:8" x14ac:dyDescent="0.2">
      <c r="H558" s="49">
        <f t="shared" si="9"/>
        <v>0</v>
      </c>
    </row>
    <row r="559" spans="8:8" x14ac:dyDescent="0.2">
      <c r="H559" s="49">
        <f t="shared" si="9"/>
        <v>0</v>
      </c>
    </row>
    <row r="560" spans="8:8" x14ac:dyDescent="0.2">
      <c r="H560" s="49">
        <f t="shared" si="9"/>
        <v>0</v>
      </c>
    </row>
    <row r="561" spans="8:8" x14ac:dyDescent="0.2">
      <c r="H561" s="49">
        <f t="shared" si="9"/>
        <v>0</v>
      </c>
    </row>
    <row r="562" spans="8:8" x14ac:dyDescent="0.2">
      <c r="H562" s="49">
        <f t="shared" si="9"/>
        <v>0</v>
      </c>
    </row>
    <row r="563" spans="8:8" x14ac:dyDescent="0.2">
      <c r="H563" s="49">
        <f t="shared" si="9"/>
        <v>0</v>
      </c>
    </row>
    <row r="564" spans="8:8" x14ac:dyDescent="0.2">
      <c r="H564" s="49">
        <f t="shared" si="9"/>
        <v>0</v>
      </c>
    </row>
    <row r="565" spans="8:8" x14ac:dyDescent="0.2">
      <c r="H565" s="49">
        <f t="shared" si="9"/>
        <v>0</v>
      </c>
    </row>
    <row r="566" spans="8:8" x14ac:dyDescent="0.2">
      <c r="H566" s="49">
        <f t="shared" si="9"/>
        <v>0</v>
      </c>
    </row>
    <row r="567" spans="8:8" x14ac:dyDescent="0.2">
      <c r="H567" s="49">
        <f t="shared" si="9"/>
        <v>0</v>
      </c>
    </row>
    <row r="568" spans="8:8" x14ac:dyDescent="0.2">
      <c r="H568" s="49">
        <f t="shared" si="9"/>
        <v>0</v>
      </c>
    </row>
    <row r="569" spans="8:8" x14ac:dyDescent="0.2">
      <c r="H569" s="49">
        <f t="shared" si="9"/>
        <v>0</v>
      </c>
    </row>
    <row r="570" spans="8:8" x14ac:dyDescent="0.2">
      <c r="H570" s="49">
        <f t="shared" si="9"/>
        <v>0</v>
      </c>
    </row>
    <row r="571" spans="8:8" x14ac:dyDescent="0.2">
      <c r="H571" s="49">
        <f t="shared" si="9"/>
        <v>0</v>
      </c>
    </row>
    <row r="572" spans="8:8" x14ac:dyDescent="0.2">
      <c r="H572" s="49">
        <f t="shared" si="9"/>
        <v>0</v>
      </c>
    </row>
    <row r="573" spans="8:8" x14ac:dyDescent="0.2">
      <c r="H573" s="49">
        <f t="shared" si="9"/>
        <v>0</v>
      </c>
    </row>
    <row r="574" spans="8:8" x14ac:dyDescent="0.2">
      <c r="H574" s="49">
        <f t="shared" si="9"/>
        <v>0</v>
      </c>
    </row>
    <row r="575" spans="8:8" x14ac:dyDescent="0.2">
      <c r="H575" s="49">
        <f t="shared" si="9"/>
        <v>0</v>
      </c>
    </row>
    <row r="576" spans="8:8" x14ac:dyDescent="0.2">
      <c r="H576" s="49">
        <f t="shared" si="9"/>
        <v>0</v>
      </c>
    </row>
    <row r="577" spans="8:8" x14ac:dyDescent="0.2">
      <c r="H577" s="49">
        <f t="shared" si="9"/>
        <v>0</v>
      </c>
    </row>
    <row r="578" spans="8:8" x14ac:dyDescent="0.2">
      <c r="H578" s="49">
        <f t="shared" si="9"/>
        <v>0</v>
      </c>
    </row>
    <row r="579" spans="8:8" x14ac:dyDescent="0.2">
      <c r="H579" s="49">
        <f t="shared" ref="H579:H642" si="10">A579*I579</f>
        <v>0</v>
      </c>
    </row>
    <row r="580" spans="8:8" x14ac:dyDescent="0.2">
      <c r="H580" s="49">
        <f t="shared" si="10"/>
        <v>0</v>
      </c>
    </row>
    <row r="581" spans="8:8" x14ac:dyDescent="0.2">
      <c r="H581" s="49">
        <f t="shared" si="10"/>
        <v>0</v>
      </c>
    </row>
    <row r="582" spans="8:8" x14ac:dyDescent="0.2">
      <c r="H582" s="49">
        <f t="shared" si="10"/>
        <v>0</v>
      </c>
    </row>
    <row r="583" spans="8:8" x14ac:dyDescent="0.2">
      <c r="H583" s="49">
        <f t="shared" si="10"/>
        <v>0</v>
      </c>
    </row>
    <row r="584" spans="8:8" x14ac:dyDescent="0.2">
      <c r="H584" s="49">
        <f t="shared" si="10"/>
        <v>0</v>
      </c>
    </row>
    <row r="585" spans="8:8" x14ac:dyDescent="0.2">
      <c r="H585" s="49">
        <f t="shared" si="10"/>
        <v>0</v>
      </c>
    </row>
    <row r="586" spans="8:8" x14ac:dyDescent="0.2">
      <c r="H586" s="49">
        <f t="shared" si="10"/>
        <v>0</v>
      </c>
    </row>
    <row r="587" spans="8:8" x14ac:dyDescent="0.2">
      <c r="H587" s="49">
        <f t="shared" si="10"/>
        <v>0</v>
      </c>
    </row>
    <row r="588" spans="8:8" x14ac:dyDescent="0.2">
      <c r="H588" s="49">
        <f t="shared" si="10"/>
        <v>0</v>
      </c>
    </row>
    <row r="589" spans="8:8" x14ac:dyDescent="0.2">
      <c r="H589" s="49">
        <f t="shared" si="10"/>
        <v>0</v>
      </c>
    </row>
    <row r="590" spans="8:8" x14ac:dyDescent="0.2">
      <c r="H590" s="49">
        <f t="shared" si="10"/>
        <v>0</v>
      </c>
    </row>
    <row r="591" spans="8:8" x14ac:dyDescent="0.2">
      <c r="H591" s="49">
        <f t="shared" si="10"/>
        <v>0</v>
      </c>
    </row>
    <row r="592" spans="8:8" x14ac:dyDescent="0.2">
      <c r="H592" s="49">
        <f t="shared" si="10"/>
        <v>0</v>
      </c>
    </row>
    <row r="593" spans="8:8" x14ac:dyDescent="0.2">
      <c r="H593" s="49">
        <f t="shared" si="10"/>
        <v>0</v>
      </c>
    </row>
    <row r="594" spans="8:8" x14ac:dyDescent="0.2">
      <c r="H594" s="49">
        <f t="shared" si="10"/>
        <v>0</v>
      </c>
    </row>
    <row r="595" spans="8:8" x14ac:dyDescent="0.2">
      <c r="H595" s="49">
        <f t="shared" si="10"/>
        <v>0</v>
      </c>
    </row>
    <row r="596" spans="8:8" x14ac:dyDescent="0.2">
      <c r="H596" s="49">
        <f t="shared" si="10"/>
        <v>0</v>
      </c>
    </row>
    <row r="597" spans="8:8" x14ac:dyDescent="0.2">
      <c r="H597" s="49">
        <f t="shared" si="10"/>
        <v>0</v>
      </c>
    </row>
    <row r="598" spans="8:8" x14ac:dyDescent="0.2">
      <c r="H598" s="49">
        <f t="shared" si="10"/>
        <v>0</v>
      </c>
    </row>
    <row r="599" spans="8:8" x14ac:dyDescent="0.2">
      <c r="H599" s="49">
        <f t="shared" si="10"/>
        <v>0</v>
      </c>
    </row>
    <row r="600" spans="8:8" x14ac:dyDescent="0.2">
      <c r="H600" s="49">
        <f t="shared" si="10"/>
        <v>0</v>
      </c>
    </row>
    <row r="601" spans="8:8" x14ac:dyDescent="0.2">
      <c r="H601" s="49">
        <f t="shared" si="10"/>
        <v>0</v>
      </c>
    </row>
    <row r="602" spans="8:8" x14ac:dyDescent="0.2">
      <c r="H602" s="49">
        <f t="shared" si="10"/>
        <v>0</v>
      </c>
    </row>
    <row r="603" spans="8:8" x14ac:dyDescent="0.2">
      <c r="H603" s="49">
        <f t="shared" si="10"/>
        <v>0</v>
      </c>
    </row>
    <row r="604" spans="8:8" x14ac:dyDescent="0.2">
      <c r="H604" s="49">
        <f t="shared" si="10"/>
        <v>0</v>
      </c>
    </row>
    <row r="605" spans="8:8" x14ac:dyDescent="0.2">
      <c r="H605" s="49">
        <f t="shared" si="10"/>
        <v>0</v>
      </c>
    </row>
    <row r="606" spans="8:8" x14ac:dyDescent="0.2">
      <c r="H606" s="49">
        <f t="shared" si="10"/>
        <v>0</v>
      </c>
    </row>
    <row r="607" spans="8:8" x14ac:dyDescent="0.2">
      <c r="H607" s="49">
        <f t="shared" si="10"/>
        <v>0</v>
      </c>
    </row>
    <row r="608" spans="8:8" x14ac:dyDescent="0.2">
      <c r="H608" s="49">
        <f t="shared" si="10"/>
        <v>0</v>
      </c>
    </row>
    <row r="609" spans="8:8" x14ac:dyDescent="0.2">
      <c r="H609" s="49">
        <f t="shared" si="10"/>
        <v>0</v>
      </c>
    </row>
    <row r="610" spans="8:8" x14ac:dyDescent="0.2">
      <c r="H610" s="49">
        <f t="shared" si="10"/>
        <v>0</v>
      </c>
    </row>
    <row r="611" spans="8:8" x14ac:dyDescent="0.2">
      <c r="H611" s="49">
        <f t="shared" si="10"/>
        <v>0</v>
      </c>
    </row>
    <row r="612" spans="8:8" x14ac:dyDescent="0.2">
      <c r="H612" s="49">
        <f t="shared" si="10"/>
        <v>0</v>
      </c>
    </row>
    <row r="613" spans="8:8" x14ac:dyDescent="0.2">
      <c r="H613" s="49">
        <f t="shared" si="10"/>
        <v>0</v>
      </c>
    </row>
    <row r="614" spans="8:8" x14ac:dyDescent="0.2">
      <c r="H614" s="49">
        <f t="shared" si="10"/>
        <v>0</v>
      </c>
    </row>
    <row r="615" spans="8:8" x14ac:dyDescent="0.2">
      <c r="H615" s="49">
        <f t="shared" si="10"/>
        <v>0</v>
      </c>
    </row>
    <row r="616" spans="8:8" x14ac:dyDescent="0.2">
      <c r="H616" s="49">
        <f t="shared" si="10"/>
        <v>0</v>
      </c>
    </row>
    <row r="617" spans="8:8" x14ac:dyDescent="0.2">
      <c r="H617" s="49">
        <f t="shared" si="10"/>
        <v>0</v>
      </c>
    </row>
    <row r="618" spans="8:8" x14ac:dyDescent="0.2">
      <c r="H618" s="49">
        <f t="shared" si="10"/>
        <v>0</v>
      </c>
    </row>
    <row r="619" spans="8:8" x14ac:dyDescent="0.2">
      <c r="H619" s="49">
        <f t="shared" si="10"/>
        <v>0</v>
      </c>
    </row>
    <row r="620" spans="8:8" x14ac:dyDescent="0.2">
      <c r="H620" s="49">
        <f t="shared" si="10"/>
        <v>0</v>
      </c>
    </row>
    <row r="621" spans="8:8" x14ac:dyDescent="0.2">
      <c r="H621" s="49">
        <f t="shared" si="10"/>
        <v>0</v>
      </c>
    </row>
    <row r="622" spans="8:8" x14ac:dyDescent="0.2">
      <c r="H622" s="49">
        <f t="shared" si="10"/>
        <v>0</v>
      </c>
    </row>
    <row r="623" spans="8:8" x14ac:dyDescent="0.2">
      <c r="H623" s="49">
        <f t="shared" si="10"/>
        <v>0</v>
      </c>
    </row>
    <row r="624" spans="8:8" x14ac:dyDescent="0.2">
      <c r="H624" s="49">
        <f t="shared" si="10"/>
        <v>0</v>
      </c>
    </row>
    <row r="625" spans="8:8" x14ac:dyDescent="0.2">
      <c r="H625" s="49">
        <f t="shared" si="10"/>
        <v>0</v>
      </c>
    </row>
    <row r="626" spans="8:8" x14ac:dyDescent="0.2">
      <c r="H626" s="49">
        <f t="shared" si="10"/>
        <v>0</v>
      </c>
    </row>
    <row r="627" spans="8:8" x14ac:dyDescent="0.2">
      <c r="H627" s="49">
        <f t="shared" si="10"/>
        <v>0</v>
      </c>
    </row>
    <row r="628" spans="8:8" x14ac:dyDescent="0.2">
      <c r="H628" s="49">
        <f t="shared" si="10"/>
        <v>0</v>
      </c>
    </row>
    <row r="629" spans="8:8" x14ac:dyDescent="0.2">
      <c r="H629" s="49">
        <f t="shared" si="10"/>
        <v>0</v>
      </c>
    </row>
    <row r="630" spans="8:8" x14ac:dyDescent="0.2">
      <c r="H630" s="49">
        <f t="shared" si="10"/>
        <v>0</v>
      </c>
    </row>
    <row r="631" spans="8:8" x14ac:dyDescent="0.2">
      <c r="H631" s="49">
        <f t="shared" si="10"/>
        <v>0</v>
      </c>
    </row>
    <row r="632" spans="8:8" x14ac:dyDescent="0.2">
      <c r="H632" s="49">
        <f t="shared" si="10"/>
        <v>0</v>
      </c>
    </row>
    <row r="633" spans="8:8" x14ac:dyDescent="0.2">
      <c r="H633" s="49">
        <f t="shared" si="10"/>
        <v>0</v>
      </c>
    </row>
    <row r="634" spans="8:8" x14ac:dyDescent="0.2">
      <c r="H634" s="49">
        <f t="shared" si="10"/>
        <v>0</v>
      </c>
    </row>
    <row r="635" spans="8:8" x14ac:dyDescent="0.2">
      <c r="H635" s="49">
        <f t="shared" si="10"/>
        <v>0</v>
      </c>
    </row>
    <row r="636" spans="8:8" x14ac:dyDescent="0.2">
      <c r="H636" s="49">
        <f t="shared" si="10"/>
        <v>0</v>
      </c>
    </row>
    <row r="637" spans="8:8" x14ac:dyDescent="0.2">
      <c r="H637" s="49">
        <f t="shared" si="10"/>
        <v>0</v>
      </c>
    </row>
    <row r="638" spans="8:8" x14ac:dyDescent="0.2">
      <c r="H638" s="49">
        <f t="shared" si="10"/>
        <v>0</v>
      </c>
    </row>
    <row r="639" spans="8:8" x14ac:dyDescent="0.2">
      <c r="H639" s="49">
        <f t="shared" si="10"/>
        <v>0</v>
      </c>
    </row>
    <row r="640" spans="8:8" x14ac:dyDescent="0.2">
      <c r="H640" s="49">
        <f t="shared" si="10"/>
        <v>0</v>
      </c>
    </row>
    <row r="641" spans="8:8" x14ac:dyDescent="0.2">
      <c r="H641" s="49">
        <f t="shared" si="10"/>
        <v>0</v>
      </c>
    </row>
    <row r="642" spans="8:8" x14ac:dyDescent="0.2">
      <c r="H642" s="49">
        <f t="shared" si="10"/>
        <v>0</v>
      </c>
    </row>
    <row r="643" spans="8:8" x14ac:dyDescent="0.2">
      <c r="H643" s="49">
        <f t="shared" ref="H643:H706" si="11">A643*I643</f>
        <v>0</v>
      </c>
    </row>
    <row r="644" spans="8:8" x14ac:dyDescent="0.2">
      <c r="H644" s="49">
        <f t="shared" si="11"/>
        <v>0</v>
      </c>
    </row>
    <row r="645" spans="8:8" x14ac:dyDescent="0.2">
      <c r="H645" s="49">
        <f t="shared" si="11"/>
        <v>0</v>
      </c>
    </row>
    <row r="646" spans="8:8" x14ac:dyDescent="0.2">
      <c r="H646" s="49">
        <f t="shared" si="11"/>
        <v>0</v>
      </c>
    </row>
    <row r="647" spans="8:8" x14ac:dyDescent="0.2">
      <c r="H647" s="49">
        <f t="shared" si="11"/>
        <v>0</v>
      </c>
    </row>
    <row r="648" spans="8:8" x14ac:dyDescent="0.2">
      <c r="H648" s="49">
        <f t="shared" si="11"/>
        <v>0</v>
      </c>
    </row>
    <row r="649" spans="8:8" x14ac:dyDescent="0.2">
      <c r="H649" s="49">
        <f t="shared" si="11"/>
        <v>0</v>
      </c>
    </row>
    <row r="650" spans="8:8" x14ac:dyDescent="0.2">
      <c r="H650" s="49">
        <f t="shared" si="11"/>
        <v>0</v>
      </c>
    </row>
    <row r="651" spans="8:8" x14ac:dyDescent="0.2">
      <c r="H651" s="49">
        <f t="shared" si="11"/>
        <v>0</v>
      </c>
    </row>
    <row r="652" spans="8:8" x14ac:dyDescent="0.2">
      <c r="H652" s="49">
        <f t="shared" si="11"/>
        <v>0</v>
      </c>
    </row>
    <row r="653" spans="8:8" x14ac:dyDescent="0.2">
      <c r="H653" s="49">
        <f t="shared" si="11"/>
        <v>0</v>
      </c>
    </row>
    <row r="654" spans="8:8" x14ac:dyDescent="0.2">
      <c r="H654" s="49">
        <f t="shared" si="11"/>
        <v>0</v>
      </c>
    </row>
    <row r="655" spans="8:8" x14ac:dyDescent="0.2">
      <c r="H655" s="49">
        <f t="shared" si="11"/>
        <v>0</v>
      </c>
    </row>
    <row r="656" spans="8:8" x14ac:dyDescent="0.2">
      <c r="H656" s="49">
        <f t="shared" si="11"/>
        <v>0</v>
      </c>
    </row>
    <row r="657" spans="8:8" x14ac:dyDescent="0.2">
      <c r="H657" s="49">
        <f t="shared" si="11"/>
        <v>0</v>
      </c>
    </row>
    <row r="658" spans="8:8" x14ac:dyDescent="0.2">
      <c r="H658" s="49">
        <f t="shared" si="11"/>
        <v>0</v>
      </c>
    </row>
    <row r="659" spans="8:8" x14ac:dyDescent="0.2">
      <c r="H659" s="49">
        <f t="shared" si="11"/>
        <v>0</v>
      </c>
    </row>
    <row r="660" spans="8:8" x14ac:dyDescent="0.2">
      <c r="H660" s="49">
        <f t="shared" si="11"/>
        <v>0</v>
      </c>
    </row>
    <row r="661" spans="8:8" x14ac:dyDescent="0.2">
      <c r="H661" s="49">
        <f t="shared" si="11"/>
        <v>0</v>
      </c>
    </row>
    <row r="662" spans="8:8" x14ac:dyDescent="0.2">
      <c r="H662" s="49">
        <f t="shared" si="11"/>
        <v>0</v>
      </c>
    </row>
    <row r="663" spans="8:8" x14ac:dyDescent="0.2">
      <c r="H663" s="49">
        <f t="shared" si="11"/>
        <v>0</v>
      </c>
    </row>
    <row r="664" spans="8:8" x14ac:dyDescent="0.2">
      <c r="H664" s="49">
        <f t="shared" si="11"/>
        <v>0</v>
      </c>
    </row>
    <row r="665" spans="8:8" x14ac:dyDescent="0.2">
      <c r="H665" s="49">
        <f t="shared" si="11"/>
        <v>0</v>
      </c>
    </row>
    <row r="666" spans="8:8" x14ac:dyDescent="0.2">
      <c r="H666" s="49">
        <f t="shared" si="11"/>
        <v>0</v>
      </c>
    </row>
    <row r="667" spans="8:8" x14ac:dyDescent="0.2">
      <c r="H667" s="49">
        <f t="shared" si="11"/>
        <v>0</v>
      </c>
    </row>
    <row r="668" spans="8:8" x14ac:dyDescent="0.2">
      <c r="H668" s="49">
        <f t="shared" si="11"/>
        <v>0</v>
      </c>
    </row>
    <row r="669" spans="8:8" x14ac:dyDescent="0.2">
      <c r="H669" s="49">
        <f t="shared" si="11"/>
        <v>0</v>
      </c>
    </row>
    <row r="670" spans="8:8" x14ac:dyDescent="0.2">
      <c r="H670" s="49">
        <f t="shared" si="11"/>
        <v>0</v>
      </c>
    </row>
    <row r="671" spans="8:8" x14ac:dyDescent="0.2">
      <c r="H671" s="49">
        <f t="shared" si="11"/>
        <v>0</v>
      </c>
    </row>
    <row r="672" spans="8:8" x14ac:dyDescent="0.2">
      <c r="H672" s="49">
        <f t="shared" si="11"/>
        <v>0</v>
      </c>
    </row>
    <row r="673" spans="8:8" x14ac:dyDescent="0.2">
      <c r="H673" s="49">
        <f t="shared" si="11"/>
        <v>0</v>
      </c>
    </row>
    <row r="674" spans="8:8" x14ac:dyDescent="0.2">
      <c r="H674" s="49">
        <f t="shared" si="11"/>
        <v>0</v>
      </c>
    </row>
    <row r="675" spans="8:8" x14ac:dyDescent="0.2">
      <c r="H675" s="49">
        <f t="shared" si="11"/>
        <v>0</v>
      </c>
    </row>
    <row r="676" spans="8:8" x14ac:dyDescent="0.2">
      <c r="H676" s="49">
        <f t="shared" si="11"/>
        <v>0</v>
      </c>
    </row>
    <row r="677" spans="8:8" x14ac:dyDescent="0.2">
      <c r="H677" s="49">
        <f t="shared" si="11"/>
        <v>0</v>
      </c>
    </row>
    <row r="678" spans="8:8" x14ac:dyDescent="0.2">
      <c r="H678" s="49">
        <f t="shared" si="11"/>
        <v>0</v>
      </c>
    </row>
    <row r="679" spans="8:8" x14ac:dyDescent="0.2">
      <c r="H679" s="49">
        <f t="shared" si="11"/>
        <v>0</v>
      </c>
    </row>
    <row r="680" spans="8:8" x14ac:dyDescent="0.2">
      <c r="H680" s="49">
        <f t="shared" si="11"/>
        <v>0</v>
      </c>
    </row>
    <row r="681" spans="8:8" x14ac:dyDescent="0.2">
      <c r="H681" s="49">
        <f t="shared" si="11"/>
        <v>0</v>
      </c>
    </row>
    <row r="682" spans="8:8" x14ac:dyDescent="0.2">
      <c r="H682" s="49">
        <f t="shared" si="11"/>
        <v>0</v>
      </c>
    </row>
    <row r="683" spans="8:8" x14ac:dyDescent="0.2">
      <c r="H683" s="49">
        <f t="shared" si="11"/>
        <v>0</v>
      </c>
    </row>
    <row r="684" spans="8:8" x14ac:dyDescent="0.2">
      <c r="H684" s="49">
        <f t="shared" si="11"/>
        <v>0</v>
      </c>
    </row>
    <row r="685" spans="8:8" x14ac:dyDescent="0.2">
      <c r="H685" s="49">
        <f t="shared" si="11"/>
        <v>0</v>
      </c>
    </row>
    <row r="686" spans="8:8" x14ac:dyDescent="0.2">
      <c r="H686" s="49">
        <f t="shared" si="11"/>
        <v>0</v>
      </c>
    </row>
    <row r="687" spans="8:8" x14ac:dyDescent="0.2">
      <c r="H687" s="49">
        <f t="shared" si="11"/>
        <v>0</v>
      </c>
    </row>
    <row r="688" spans="8:8" x14ac:dyDescent="0.2">
      <c r="H688" s="49">
        <f t="shared" si="11"/>
        <v>0</v>
      </c>
    </row>
    <row r="689" spans="8:8" x14ac:dyDescent="0.2">
      <c r="H689" s="49">
        <f t="shared" si="11"/>
        <v>0</v>
      </c>
    </row>
    <row r="690" spans="8:8" x14ac:dyDescent="0.2">
      <c r="H690" s="49">
        <f t="shared" si="11"/>
        <v>0</v>
      </c>
    </row>
    <row r="691" spans="8:8" x14ac:dyDescent="0.2">
      <c r="H691" s="49">
        <f t="shared" si="11"/>
        <v>0</v>
      </c>
    </row>
    <row r="692" spans="8:8" x14ac:dyDescent="0.2">
      <c r="H692" s="49">
        <f t="shared" si="11"/>
        <v>0</v>
      </c>
    </row>
    <row r="693" spans="8:8" x14ac:dyDescent="0.2">
      <c r="H693" s="49">
        <f t="shared" si="11"/>
        <v>0</v>
      </c>
    </row>
    <row r="694" spans="8:8" x14ac:dyDescent="0.2">
      <c r="H694" s="49">
        <f t="shared" si="11"/>
        <v>0</v>
      </c>
    </row>
    <row r="695" spans="8:8" x14ac:dyDescent="0.2">
      <c r="H695" s="49">
        <f t="shared" si="11"/>
        <v>0</v>
      </c>
    </row>
    <row r="696" spans="8:8" x14ac:dyDescent="0.2">
      <c r="H696" s="49">
        <f t="shared" si="11"/>
        <v>0</v>
      </c>
    </row>
    <row r="697" spans="8:8" x14ac:dyDescent="0.2">
      <c r="H697" s="49">
        <f t="shared" si="11"/>
        <v>0</v>
      </c>
    </row>
    <row r="698" spans="8:8" x14ac:dyDescent="0.2">
      <c r="H698" s="49">
        <f t="shared" si="11"/>
        <v>0</v>
      </c>
    </row>
    <row r="699" spans="8:8" x14ac:dyDescent="0.2">
      <c r="H699" s="49">
        <f t="shared" si="11"/>
        <v>0</v>
      </c>
    </row>
    <row r="700" spans="8:8" x14ac:dyDescent="0.2">
      <c r="H700" s="49">
        <f t="shared" si="11"/>
        <v>0</v>
      </c>
    </row>
    <row r="701" spans="8:8" x14ac:dyDescent="0.2">
      <c r="H701" s="49">
        <f t="shared" si="11"/>
        <v>0</v>
      </c>
    </row>
    <row r="702" spans="8:8" x14ac:dyDescent="0.2">
      <c r="H702" s="49">
        <f t="shared" si="11"/>
        <v>0</v>
      </c>
    </row>
    <row r="703" spans="8:8" x14ac:dyDescent="0.2">
      <c r="H703" s="49">
        <f t="shared" si="11"/>
        <v>0</v>
      </c>
    </row>
    <row r="704" spans="8:8" x14ac:dyDescent="0.2">
      <c r="H704" s="49">
        <f t="shared" si="11"/>
        <v>0</v>
      </c>
    </row>
    <row r="705" spans="8:8" x14ac:dyDescent="0.2">
      <c r="H705" s="49">
        <f t="shared" si="11"/>
        <v>0</v>
      </c>
    </row>
    <row r="706" spans="8:8" x14ac:dyDescent="0.2">
      <c r="H706" s="49">
        <f t="shared" si="11"/>
        <v>0</v>
      </c>
    </row>
    <row r="707" spans="8:8" x14ac:dyDescent="0.2">
      <c r="H707" s="49">
        <f t="shared" ref="H707:H770" si="12">A707*I707</f>
        <v>0</v>
      </c>
    </row>
    <row r="708" spans="8:8" x14ac:dyDescent="0.2">
      <c r="H708" s="49">
        <f t="shared" si="12"/>
        <v>0</v>
      </c>
    </row>
    <row r="709" spans="8:8" x14ac:dyDescent="0.2">
      <c r="H709" s="49">
        <f t="shared" si="12"/>
        <v>0</v>
      </c>
    </row>
    <row r="710" spans="8:8" x14ac:dyDescent="0.2">
      <c r="H710" s="49">
        <f t="shared" si="12"/>
        <v>0</v>
      </c>
    </row>
    <row r="711" spans="8:8" x14ac:dyDescent="0.2">
      <c r="H711" s="49">
        <f t="shared" si="12"/>
        <v>0</v>
      </c>
    </row>
    <row r="712" spans="8:8" x14ac:dyDescent="0.2">
      <c r="H712" s="49">
        <f t="shared" si="12"/>
        <v>0</v>
      </c>
    </row>
    <row r="713" spans="8:8" x14ac:dyDescent="0.2">
      <c r="H713" s="49">
        <f t="shared" si="12"/>
        <v>0</v>
      </c>
    </row>
    <row r="714" spans="8:8" x14ac:dyDescent="0.2">
      <c r="H714" s="49">
        <f t="shared" si="12"/>
        <v>0</v>
      </c>
    </row>
    <row r="715" spans="8:8" x14ac:dyDescent="0.2">
      <c r="H715" s="49">
        <f t="shared" si="12"/>
        <v>0</v>
      </c>
    </row>
    <row r="716" spans="8:8" x14ac:dyDescent="0.2">
      <c r="H716" s="49">
        <f t="shared" si="12"/>
        <v>0</v>
      </c>
    </row>
    <row r="717" spans="8:8" x14ac:dyDescent="0.2">
      <c r="H717" s="49">
        <f t="shared" si="12"/>
        <v>0</v>
      </c>
    </row>
    <row r="718" spans="8:8" x14ac:dyDescent="0.2">
      <c r="H718" s="49">
        <f t="shared" si="12"/>
        <v>0</v>
      </c>
    </row>
    <row r="719" spans="8:8" x14ac:dyDescent="0.2">
      <c r="H719" s="49">
        <f t="shared" si="12"/>
        <v>0</v>
      </c>
    </row>
    <row r="720" spans="8:8" x14ac:dyDescent="0.2">
      <c r="H720" s="49">
        <f t="shared" si="12"/>
        <v>0</v>
      </c>
    </row>
    <row r="721" spans="8:8" x14ac:dyDescent="0.2">
      <c r="H721" s="49">
        <f t="shared" si="12"/>
        <v>0</v>
      </c>
    </row>
    <row r="722" spans="8:8" x14ac:dyDescent="0.2">
      <c r="H722" s="49">
        <f t="shared" si="12"/>
        <v>0</v>
      </c>
    </row>
    <row r="723" spans="8:8" x14ac:dyDescent="0.2">
      <c r="H723" s="49">
        <f t="shared" si="12"/>
        <v>0</v>
      </c>
    </row>
    <row r="724" spans="8:8" x14ac:dyDescent="0.2">
      <c r="H724" s="49">
        <f t="shared" si="12"/>
        <v>0</v>
      </c>
    </row>
    <row r="725" spans="8:8" x14ac:dyDescent="0.2">
      <c r="H725" s="49">
        <f t="shared" si="12"/>
        <v>0</v>
      </c>
    </row>
    <row r="726" spans="8:8" x14ac:dyDescent="0.2">
      <c r="H726" s="49">
        <f t="shared" si="12"/>
        <v>0</v>
      </c>
    </row>
    <row r="727" spans="8:8" x14ac:dyDescent="0.2">
      <c r="H727" s="49">
        <f t="shared" si="12"/>
        <v>0</v>
      </c>
    </row>
    <row r="728" spans="8:8" x14ac:dyDescent="0.2">
      <c r="H728" s="49">
        <f t="shared" si="12"/>
        <v>0</v>
      </c>
    </row>
    <row r="729" spans="8:8" x14ac:dyDescent="0.2">
      <c r="H729" s="49">
        <f t="shared" si="12"/>
        <v>0</v>
      </c>
    </row>
    <row r="730" spans="8:8" x14ac:dyDescent="0.2">
      <c r="H730" s="49">
        <f t="shared" si="12"/>
        <v>0</v>
      </c>
    </row>
    <row r="731" spans="8:8" x14ac:dyDescent="0.2">
      <c r="H731" s="49">
        <f t="shared" si="12"/>
        <v>0</v>
      </c>
    </row>
    <row r="732" spans="8:8" x14ac:dyDescent="0.2">
      <c r="H732" s="49">
        <f t="shared" si="12"/>
        <v>0</v>
      </c>
    </row>
    <row r="733" spans="8:8" x14ac:dyDescent="0.2">
      <c r="H733" s="49">
        <f t="shared" si="12"/>
        <v>0</v>
      </c>
    </row>
    <row r="734" spans="8:8" x14ac:dyDescent="0.2">
      <c r="H734" s="49">
        <f t="shared" si="12"/>
        <v>0</v>
      </c>
    </row>
    <row r="735" spans="8:8" x14ac:dyDescent="0.2">
      <c r="H735" s="49">
        <f t="shared" si="12"/>
        <v>0</v>
      </c>
    </row>
    <row r="736" spans="8:8" x14ac:dyDescent="0.2">
      <c r="H736" s="49">
        <f t="shared" si="12"/>
        <v>0</v>
      </c>
    </row>
    <row r="737" spans="8:8" x14ac:dyDescent="0.2">
      <c r="H737" s="49">
        <f t="shared" si="12"/>
        <v>0</v>
      </c>
    </row>
    <row r="738" spans="8:8" x14ac:dyDescent="0.2">
      <c r="H738" s="49">
        <f t="shared" si="12"/>
        <v>0</v>
      </c>
    </row>
    <row r="739" spans="8:8" x14ac:dyDescent="0.2">
      <c r="H739" s="49">
        <f t="shared" si="12"/>
        <v>0</v>
      </c>
    </row>
    <row r="740" spans="8:8" x14ac:dyDescent="0.2">
      <c r="H740" s="49">
        <f t="shared" si="12"/>
        <v>0</v>
      </c>
    </row>
    <row r="741" spans="8:8" x14ac:dyDescent="0.2">
      <c r="H741" s="49">
        <f t="shared" si="12"/>
        <v>0</v>
      </c>
    </row>
    <row r="742" spans="8:8" x14ac:dyDescent="0.2">
      <c r="H742" s="49">
        <f t="shared" si="12"/>
        <v>0</v>
      </c>
    </row>
    <row r="743" spans="8:8" x14ac:dyDescent="0.2">
      <c r="H743" s="49">
        <f t="shared" si="12"/>
        <v>0</v>
      </c>
    </row>
    <row r="744" spans="8:8" x14ac:dyDescent="0.2">
      <c r="H744" s="49">
        <f t="shared" si="12"/>
        <v>0</v>
      </c>
    </row>
    <row r="745" spans="8:8" x14ac:dyDescent="0.2">
      <c r="H745" s="49">
        <f t="shared" si="12"/>
        <v>0</v>
      </c>
    </row>
    <row r="746" spans="8:8" x14ac:dyDescent="0.2">
      <c r="H746" s="49">
        <f t="shared" si="12"/>
        <v>0</v>
      </c>
    </row>
    <row r="747" spans="8:8" x14ac:dyDescent="0.2">
      <c r="H747" s="49">
        <f t="shared" si="12"/>
        <v>0</v>
      </c>
    </row>
    <row r="748" spans="8:8" x14ac:dyDescent="0.2">
      <c r="H748" s="49">
        <f t="shared" si="12"/>
        <v>0</v>
      </c>
    </row>
    <row r="749" spans="8:8" x14ac:dyDescent="0.2">
      <c r="H749" s="49">
        <f t="shared" si="12"/>
        <v>0</v>
      </c>
    </row>
    <row r="750" spans="8:8" x14ac:dyDescent="0.2">
      <c r="H750" s="49">
        <f t="shared" si="12"/>
        <v>0</v>
      </c>
    </row>
    <row r="751" spans="8:8" x14ac:dyDescent="0.2">
      <c r="H751" s="49">
        <f t="shared" si="12"/>
        <v>0</v>
      </c>
    </row>
    <row r="752" spans="8:8" x14ac:dyDescent="0.2">
      <c r="H752" s="49">
        <f t="shared" si="12"/>
        <v>0</v>
      </c>
    </row>
    <row r="753" spans="8:8" x14ac:dyDescent="0.2">
      <c r="H753" s="49">
        <f t="shared" si="12"/>
        <v>0</v>
      </c>
    </row>
    <row r="754" spans="8:8" x14ac:dyDescent="0.2">
      <c r="H754" s="49">
        <f t="shared" si="12"/>
        <v>0</v>
      </c>
    </row>
    <row r="755" spans="8:8" x14ac:dyDescent="0.2">
      <c r="H755" s="49">
        <f t="shared" si="12"/>
        <v>0</v>
      </c>
    </row>
    <row r="756" spans="8:8" x14ac:dyDescent="0.2">
      <c r="H756" s="49">
        <f t="shared" si="12"/>
        <v>0</v>
      </c>
    </row>
    <row r="757" spans="8:8" x14ac:dyDescent="0.2">
      <c r="H757" s="49">
        <f t="shared" si="12"/>
        <v>0</v>
      </c>
    </row>
    <row r="758" spans="8:8" x14ac:dyDescent="0.2">
      <c r="H758" s="49">
        <f t="shared" si="12"/>
        <v>0</v>
      </c>
    </row>
    <row r="759" spans="8:8" x14ac:dyDescent="0.2">
      <c r="H759" s="49">
        <f t="shared" si="12"/>
        <v>0</v>
      </c>
    </row>
    <row r="760" spans="8:8" x14ac:dyDescent="0.2">
      <c r="H760" s="49">
        <f t="shared" si="12"/>
        <v>0</v>
      </c>
    </row>
    <row r="761" spans="8:8" x14ac:dyDescent="0.2">
      <c r="H761" s="49">
        <f t="shared" si="12"/>
        <v>0</v>
      </c>
    </row>
    <row r="762" spans="8:8" x14ac:dyDescent="0.2">
      <c r="H762" s="49">
        <f t="shared" si="12"/>
        <v>0</v>
      </c>
    </row>
    <row r="763" spans="8:8" x14ac:dyDescent="0.2">
      <c r="H763" s="49">
        <f t="shared" si="12"/>
        <v>0</v>
      </c>
    </row>
    <row r="764" spans="8:8" x14ac:dyDescent="0.2">
      <c r="H764" s="49">
        <f t="shared" si="12"/>
        <v>0</v>
      </c>
    </row>
    <row r="765" spans="8:8" x14ac:dyDescent="0.2">
      <c r="H765" s="49">
        <f t="shared" si="12"/>
        <v>0</v>
      </c>
    </row>
    <row r="766" spans="8:8" x14ac:dyDescent="0.2">
      <c r="H766" s="49">
        <f t="shared" si="12"/>
        <v>0</v>
      </c>
    </row>
    <row r="767" spans="8:8" x14ac:dyDescent="0.2">
      <c r="H767" s="49">
        <f t="shared" si="12"/>
        <v>0</v>
      </c>
    </row>
    <row r="768" spans="8:8" x14ac:dyDescent="0.2">
      <c r="H768" s="49">
        <f t="shared" si="12"/>
        <v>0</v>
      </c>
    </row>
    <row r="769" spans="8:8" x14ac:dyDescent="0.2">
      <c r="H769" s="49">
        <f t="shared" si="12"/>
        <v>0</v>
      </c>
    </row>
    <row r="770" spans="8:8" x14ac:dyDescent="0.2">
      <c r="H770" s="49">
        <f t="shared" si="12"/>
        <v>0</v>
      </c>
    </row>
    <row r="771" spans="8:8" x14ac:dyDescent="0.2">
      <c r="H771" s="49">
        <f t="shared" ref="H771:H800" si="13">A771*I771</f>
        <v>0</v>
      </c>
    </row>
    <row r="772" spans="8:8" x14ac:dyDescent="0.2">
      <c r="H772" s="49">
        <f t="shared" si="13"/>
        <v>0</v>
      </c>
    </row>
    <row r="773" spans="8:8" x14ac:dyDescent="0.2">
      <c r="H773" s="49">
        <f t="shared" si="13"/>
        <v>0</v>
      </c>
    </row>
    <row r="774" spans="8:8" x14ac:dyDescent="0.2">
      <c r="H774" s="49">
        <f t="shared" si="13"/>
        <v>0</v>
      </c>
    </row>
    <row r="775" spans="8:8" x14ac:dyDescent="0.2">
      <c r="H775" s="49">
        <f t="shared" si="13"/>
        <v>0</v>
      </c>
    </row>
    <row r="776" spans="8:8" x14ac:dyDescent="0.2">
      <c r="H776" s="49">
        <f t="shared" si="13"/>
        <v>0</v>
      </c>
    </row>
    <row r="777" spans="8:8" x14ac:dyDescent="0.2">
      <c r="H777" s="49">
        <f t="shared" si="13"/>
        <v>0</v>
      </c>
    </row>
    <row r="778" spans="8:8" x14ac:dyDescent="0.2">
      <c r="H778" s="49">
        <f t="shared" si="13"/>
        <v>0</v>
      </c>
    </row>
    <row r="779" spans="8:8" x14ac:dyDescent="0.2">
      <c r="H779" s="49">
        <f t="shared" si="13"/>
        <v>0</v>
      </c>
    </row>
    <row r="780" spans="8:8" x14ac:dyDescent="0.2">
      <c r="H780" s="49">
        <f t="shared" si="13"/>
        <v>0</v>
      </c>
    </row>
    <row r="781" spans="8:8" x14ac:dyDescent="0.2">
      <c r="H781" s="49">
        <f t="shared" si="13"/>
        <v>0</v>
      </c>
    </row>
    <row r="782" spans="8:8" x14ac:dyDescent="0.2">
      <c r="H782" s="49">
        <f t="shared" si="13"/>
        <v>0</v>
      </c>
    </row>
    <row r="783" spans="8:8" x14ac:dyDescent="0.2">
      <c r="H783" s="49">
        <f t="shared" si="13"/>
        <v>0</v>
      </c>
    </row>
    <row r="784" spans="8:8" x14ac:dyDescent="0.2">
      <c r="H784" s="49">
        <f t="shared" si="13"/>
        <v>0</v>
      </c>
    </row>
    <row r="785" spans="8:8" x14ac:dyDescent="0.2">
      <c r="H785" s="49">
        <f t="shared" si="13"/>
        <v>0</v>
      </c>
    </row>
    <row r="786" spans="8:8" x14ac:dyDescent="0.2">
      <c r="H786" s="49">
        <f t="shared" si="13"/>
        <v>0</v>
      </c>
    </row>
    <row r="787" spans="8:8" x14ac:dyDescent="0.2">
      <c r="H787" s="49">
        <f t="shared" si="13"/>
        <v>0</v>
      </c>
    </row>
    <row r="788" spans="8:8" x14ac:dyDescent="0.2">
      <c r="H788" s="49">
        <f t="shared" si="13"/>
        <v>0</v>
      </c>
    </row>
    <row r="789" spans="8:8" x14ac:dyDescent="0.2">
      <c r="H789" s="49">
        <f t="shared" si="13"/>
        <v>0</v>
      </c>
    </row>
    <row r="790" spans="8:8" x14ac:dyDescent="0.2">
      <c r="H790" s="49">
        <f t="shared" si="13"/>
        <v>0</v>
      </c>
    </row>
    <row r="791" spans="8:8" x14ac:dyDescent="0.2">
      <c r="H791" s="49">
        <f t="shared" si="13"/>
        <v>0</v>
      </c>
    </row>
    <row r="792" spans="8:8" x14ac:dyDescent="0.2">
      <c r="H792" s="49">
        <f t="shared" si="13"/>
        <v>0</v>
      </c>
    </row>
    <row r="793" spans="8:8" x14ac:dyDescent="0.2">
      <c r="H793" s="49">
        <f t="shared" si="13"/>
        <v>0</v>
      </c>
    </row>
    <row r="794" spans="8:8" x14ac:dyDescent="0.2">
      <c r="H794" s="49">
        <f t="shared" si="13"/>
        <v>0</v>
      </c>
    </row>
    <row r="795" spans="8:8" x14ac:dyDescent="0.2">
      <c r="H795" s="49">
        <f t="shared" si="13"/>
        <v>0</v>
      </c>
    </row>
    <row r="796" spans="8:8" x14ac:dyDescent="0.2">
      <c r="H796" s="49">
        <f t="shared" si="13"/>
        <v>0</v>
      </c>
    </row>
    <row r="797" spans="8:8" x14ac:dyDescent="0.2">
      <c r="H797" s="49">
        <f t="shared" si="13"/>
        <v>0</v>
      </c>
    </row>
    <row r="798" spans="8:8" x14ac:dyDescent="0.2">
      <c r="H798" s="49">
        <f t="shared" si="13"/>
        <v>0</v>
      </c>
    </row>
    <row r="799" spans="8:8" x14ac:dyDescent="0.2">
      <c r="H799" s="49">
        <f t="shared" si="13"/>
        <v>0</v>
      </c>
    </row>
    <row r="800" spans="8:8" x14ac:dyDescent="0.2">
      <c r="H800" s="49">
        <f t="shared" si="13"/>
        <v>0</v>
      </c>
    </row>
  </sheetData>
  <phoneticPr fontId="1"/>
  <pageMargins left="0.75" right="0.75" top="1" bottom="1" header="0.51200000000000001" footer="0.5120000000000000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検索</vt:lpstr>
      <vt:lpstr>抽出（非表示しブック保護 path kitakai2531)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2022-11-30T01:39:53Z</dcterms:created>
  <dcterms:modified xsi:type="dcterms:W3CDTF">2025-08-07T07:37:30Z</dcterms:modified>
</cp:coreProperties>
</file>